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0"/>
  <workbookPr defaultThemeVersion="166925"/>
  <mc:AlternateContent xmlns:mc="http://schemas.openxmlformats.org/markup-compatibility/2006">
    <mc:Choice Requires="x15">
      <x15ac:absPath xmlns:x15ac="http://schemas.microsoft.com/office/spreadsheetml/2010/11/ac" url="/Users/ritwikadeb/Downloads/"/>
    </mc:Choice>
  </mc:AlternateContent>
  <xr:revisionPtr revIDLastSave="0" documentId="8_{5D8403C5-D8F5-49D7-91F0-F5F9F87807F0}" xr6:coauthVersionLast="47" xr6:coauthVersionMax="47" xr10:uidLastSave="{00000000-0000-0000-0000-000000000000}"/>
  <bookViews>
    <workbookView xWindow="1380" yWindow="760" windowWidth="28860" windowHeight="18780" firstSheet="4" activeTab="4" xr2:uid="{E25AF1A6-F318-124D-8083-D24FDF1B5689}"/>
  </bookViews>
  <sheets>
    <sheet name="Guidance to team" sheetId="5" r:id="rId1"/>
    <sheet name="Assessment Monitoring" sheetId="6" r:id="rId2"/>
    <sheet name="Assessment Summary" sheetId="4" r:id="rId3"/>
    <sheet name="Partner Pre-requisites" sheetId="1" r:id="rId4"/>
    <sheet name="Capacity Assessment Worksheet" sheetId="2" r:id="rId5"/>
    <sheet name="Process review" sheetId="7" r:id="rId6"/>
    <sheet name="Follow up of previous reports" sheetId="8" r:id="rId7"/>
    <sheet name="Findings" sheetId="3" r:id="rId8"/>
    <sheet name="Template - Key staff " sheetId="9" r:id="rId9"/>
    <sheet name="Template - List of person met" sheetId="10" r:id="rId10"/>
  </sheets>
  <definedNames>
    <definedName name="_xlnm._FilterDatabase" localSheetId="4" hidden="1">'Capacity Assessment Worksheet'!$G$6:$L$6</definedName>
    <definedName name="OLE_LINK1" localSheetId="6">'Follow up of previous reports'!#REF!</definedName>
    <definedName name="OLE_LINK5" localSheetId="0">'Guidance to team'!#REF!</definedName>
    <definedName name="_xlnm.Print_Area" localSheetId="1">'Assessment Monitoring'!$B$1:$C$54</definedName>
    <definedName name="_xlnm.Print_Area" localSheetId="7">Findings!$A$1:$G$19</definedName>
    <definedName name="_xlnm.Print_Area" localSheetId="6">'Follow up of previous reports'!$A$2:$I$6</definedName>
    <definedName name="_xlnm.Print_Area" localSheetId="5">'Process review'!$A$2:$Q$61</definedName>
    <definedName name="_xlnm.Print_Area" localSheetId="8">'Template - Key staff '!$B$2:$C$38</definedName>
    <definedName name="_xlnm.Print_Area" localSheetId="9">'Template - List of person met'!$B$2:$E$10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38" i="2"/>
  <c r="D37" i="2"/>
  <c r="D15" i="2"/>
  <c r="F13" i="2"/>
  <c r="F10" i="2"/>
  <c r="F166" i="2"/>
  <c r="F155" i="2"/>
  <c r="F112" i="2"/>
  <c r="F77" i="2"/>
  <c r="F76" i="2"/>
  <c r="F75" i="2"/>
  <c r="F74" i="2"/>
  <c r="F73" i="2"/>
  <c r="F72" i="2"/>
  <c r="F71" i="2"/>
  <c r="F70" i="2"/>
  <c r="F69" i="2"/>
  <c r="F58" i="2"/>
  <c r="F57" i="2"/>
  <c r="F56" i="2"/>
  <c r="F55" i="2"/>
  <c r="F54" i="2"/>
  <c r="F53" i="2"/>
  <c r="F52" i="2"/>
  <c r="F51" i="2"/>
  <c r="F50" i="2"/>
  <c r="F49" i="2"/>
  <c r="F48" i="2"/>
  <c r="F47" i="2"/>
  <c r="F46" i="2"/>
  <c r="F36" i="2"/>
  <c r="F35" i="2"/>
  <c r="F34" i="2"/>
  <c r="F33" i="2"/>
  <c r="F32" i="2"/>
  <c r="F31" i="2"/>
  <c r="F30" i="2"/>
  <c r="F29" i="2"/>
  <c r="F28" i="2"/>
  <c r="F27" i="2"/>
  <c r="F25" i="2"/>
  <c r="F9" i="2"/>
  <c r="F26" i="2"/>
  <c r="F7" i="2"/>
  <c r="F8" i="2"/>
  <c r="E30" i="1"/>
  <c r="F89" i="2"/>
  <c r="F90" i="2"/>
  <c r="A6" i="3"/>
  <c r="A7" i="3" s="1"/>
  <c r="A8" i="3" s="1"/>
  <c r="A9" i="3" s="1"/>
  <c r="A10" i="3" s="1"/>
  <c r="A11" i="3" s="1"/>
  <c r="A12" i="3" s="1"/>
  <c r="A13" i="3" s="1"/>
  <c r="A14" i="3" s="1"/>
  <c r="A15" i="3" s="1"/>
  <c r="A16" i="3" s="1"/>
  <c r="A17" i="3" s="1"/>
  <c r="A18" i="3" s="1"/>
  <c r="A19" i="3" s="1"/>
  <c r="D233" i="2" l="1"/>
  <c r="D225" i="2"/>
  <c r="D224" i="2"/>
  <c r="D223" i="2"/>
  <c r="F222" i="2"/>
  <c r="F221" i="2"/>
  <c r="F220" i="2"/>
  <c r="F219" i="2"/>
  <c r="F218" i="2"/>
  <c r="D210" i="2"/>
  <c r="D209" i="2"/>
  <c r="D208" i="2"/>
  <c r="F207" i="2"/>
  <c r="F206" i="2"/>
  <c r="F205" i="2"/>
  <c r="D197" i="2"/>
  <c r="D196" i="2"/>
  <c r="D195" i="2"/>
  <c r="F194" i="2"/>
  <c r="F193" i="2"/>
  <c r="D185" i="2"/>
  <c r="D183" i="2"/>
  <c r="F182" i="2"/>
  <c r="F181" i="2"/>
  <c r="F179" i="2"/>
  <c r="F178" i="2"/>
  <c r="F177" i="2"/>
  <c r="F176" i="2"/>
  <c r="F175" i="2"/>
  <c r="F173" i="2"/>
  <c r="F172" i="2"/>
  <c r="F171" i="2"/>
  <c r="F170" i="2"/>
  <c r="F169" i="2"/>
  <c r="F168" i="2"/>
  <c r="F167" i="2"/>
  <c r="F164" i="2"/>
  <c r="F163" i="2"/>
  <c r="F162" i="2"/>
  <c r="F161" i="2"/>
  <c r="F160" i="2"/>
  <c r="F159" i="2"/>
  <c r="F158" i="2"/>
  <c r="F157" i="2"/>
  <c r="F156" i="2"/>
  <c r="F154" i="2"/>
  <c r="F153" i="2"/>
  <c r="F152" i="2"/>
  <c r="D143" i="2"/>
  <c r="D142" i="2"/>
  <c r="D141" i="2"/>
  <c r="F140" i="2"/>
  <c r="F139" i="2"/>
  <c r="F137" i="2"/>
  <c r="F136" i="2"/>
  <c r="F134" i="2"/>
  <c r="F133" i="2"/>
  <c r="F132" i="2"/>
  <c r="F131" i="2"/>
  <c r="F129" i="2"/>
  <c r="F128" i="2"/>
  <c r="F127" i="2"/>
  <c r="F126" i="2"/>
  <c r="F125" i="2"/>
  <c r="F124" i="2"/>
  <c r="F123" i="2"/>
  <c r="F122" i="2"/>
  <c r="F121" i="2"/>
  <c r="F120" i="2"/>
  <c r="F119" i="2"/>
  <c r="F117" i="2"/>
  <c r="F116" i="2"/>
  <c r="F115" i="2"/>
  <c r="F114" i="2"/>
  <c r="F113" i="2"/>
  <c r="F111" i="2"/>
  <c r="F110" i="2"/>
  <c r="F109" i="2"/>
  <c r="F107" i="2"/>
  <c r="F106" i="2"/>
  <c r="F105" i="2"/>
  <c r="F103" i="2"/>
  <c r="F102" i="2"/>
  <c r="F101" i="2"/>
  <c r="F100" i="2"/>
  <c r="F99" i="2"/>
  <c r="F98" i="2"/>
  <c r="F97" i="2"/>
  <c r="F95" i="2"/>
  <c r="F94" i="2"/>
  <c r="F93" i="2"/>
  <c r="F92" i="2"/>
  <c r="D80" i="2"/>
  <c r="D79" i="2"/>
  <c r="D78" i="2"/>
  <c r="D61" i="2"/>
  <c r="D60" i="2"/>
  <c r="D59" i="2"/>
  <c r="D39" i="2"/>
  <c r="E38" i="2" s="1"/>
  <c r="D17" i="2"/>
  <c r="E16" i="2" s="1"/>
  <c r="F14" i="2"/>
  <c r="F12" i="2"/>
  <c r="F11" i="2"/>
  <c r="D31" i="1"/>
  <c r="G28" i="1"/>
  <c r="G26" i="1"/>
  <c r="G24" i="1"/>
  <c r="G23" i="1"/>
  <c r="G22" i="1"/>
  <c r="G20" i="1"/>
  <c r="G19" i="1"/>
  <c r="G15" i="1"/>
  <c r="D198" i="2" l="1"/>
  <c r="D199" i="2" s="1"/>
  <c r="B10" i="4" s="1"/>
  <c r="E60" i="2"/>
  <c r="E61" i="2" s="1"/>
  <c r="E62" i="2" s="1"/>
  <c r="E63" i="2" s="1"/>
  <c r="E64" i="2" s="1"/>
  <c r="E196" i="2"/>
  <c r="E197" i="2" s="1"/>
  <c r="E198" i="2" s="1"/>
  <c r="D62" i="2"/>
  <c r="D63" i="2" s="1"/>
  <c r="B6" i="4" s="1"/>
  <c r="D81" i="2"/>
  <c r="D82" i="2" s="1"/>
  <c r="B7" i="4" s="1"/>
  <c r="E39" i="2"/>
  <c r="E40" i="2" s="1"/>
  <c r="E41" i="2" s="1"/>
  <c r="E42" i="2" s="1"/>
  <c r="D144" i="2"/>
  <c r="D145" i="2" s="1"/>
  <c r="B8" i="4" s="1"/>
  <c r="D186" i="2"/>
  <c r="D211" i="2"/>
  <c r="D212" i="2" s="1"/>
  <c r="B11" i="4" s="1"/>
  <c r="E209" i="2"/>
  <c r="E210" i="2" s="1"/>
  <c r="E224" i="2"/>
  <c r="E225" i="2" s="1"/>
  <c r="E226" i="2" s="1"/>
  <c r="D18" i="2"/>
  <c r="D19" i="2" s="1"/>
  <c r="B4" i="4" s="1"/>
  <c r="D40" i="2"/>
  <c r="D41" i="2" s="1"/>
  <c r="B5" i="4" s="1"/>
  <c r="E79" i="2"/>
  <c r="E80" i="2" s="1"/>
  <c r="E81" i="2" s="1"/>
  <c r="E142" i="2"/>
  <c r="E143" i="2" s="1"/>
  <c r="E144" i="2" s="1"/>
  <c r="E145" i="2" s="1"/>
  <c r="E146" i="2" s="1"/>
  <c r="D226" i="2"/>
  <c r="D227" i="2" s="1"/>
  <c r="B12" i="4" s="1"/>
  <c r="D236" i="2"/>
  <c r="E17" i="2"/>
  <c r="F31" i="1"/>
  <c r="G31" i="1" s="1"/>
  <c r="E31" i="1"/>
  <c r="C31" i="1"/>
  <c r="A31" i="1"/>
  <c r="A32" i="1" s="1"/>
  <c r="E211" i="2" l="1"/>
  <c r="D42" i="2"/>
  <c r="C5" i="4" s="1"/>
  <c r="D146" i="2"/>
  <c r="E199" i="2"/>
  <c r="E200" i="2" s="1"/>
  <c r="E18" i="2"/>
  <c r="E82" i="2"/>
  <c r="E83" i="2" s="1"/>
  <c r="E227" i="2"/>
  <c r="E228" i="2" s="1"/>
  <c r="D64" i="2"/>
  <c r="C6" i="4" s="1"/>
  <c r="D228" i="2" l="1"/>
  <c r="C12" i="4" s="1"/>
  <c r="D200" i="2"/>
  <c r="C10" i="4" s="1"/>
  <c r="D83" i="2"/>
  <c r="C7" i="4" s="1"/>
  <c r="D184" i="2"/>
  <c r="C8" i="4"/>
  <c r="E212" i="2"/>
  <c r="E213" i="2" s="1"/>
  <c r="E19" i="2"/>
  <c r="E20" i="2" s="1"/>
  <c r="D213" i="2" l="1"/>
  <c r="C11" i="4" s="1"/>
  <c r="D187" i="2"/>
  <c r="B9" i="4" s="1"/>
  <c r="E184" i="2"/>
  <c r="E185" i="2" s="1"/>
  <c r="D20" i="2"/>
  <c r="C4" i="4" s="1"/>
  <c r="E186" i="2" l="1"/>
  <c r="E187" i="2" s="1"/>
  <c r="E188" i="2" l="1"/>
  <c r="D188" i="2" s="1"/>
  <c r="C9" i="4" l="1"/>
  <c r="D235" i="2"/>
  <c r="D234" i="2"/>
  <c r="E234" i="2" l="1"/>
  <c r="E235" i="2" s="1"/>
  <c r="E236" i="2" s="1"/>
  <c r="D237" i="2"/>
  <c r="B13" i="4" s="1"/>
  <c r="E237" i="2" l="1"/>
  <c r="E238" i="2" s="1"/>
  <c r="D238" i="2" l="1"/>
  <c r="C13" i="4" s="1"/>
</calcChain>
</file>

<file path=xl/sharedStrings.xml><?xml version="1.0" encoding="utf-8"?>
<sst xmlns="http://schemas.openxmlformats.org/spreadsheetml/2006/main" count="1547" uniqueCount="1184">
  <si>
    <t>Guidance to assessment team</t>
  </si>
  <si>
    <t>Assessment monitoring tab</t>
  </si>
  <si>
    <t>The assessment monitoring tab includes the checklist to monitor the activities related to planning, field visits, and reporting of the capacity assessment by the third party service provider.</t>
  </si>
  <si>
    <t>Assessment summary tab</t>
  </si>
  <si>
    <r>
      <t>The assessment summary tab includes the summary of risk rating and risk scores of all the nine assessment areas. The risk rating and risk scores are linked with risk rating and risk scores calculated in the “</t>
    </r>
    <r>
      <rPr>
        <b/>
        <sz val="10"/>
        <color indexed="8"/>
        <rFont val="Arial"/>
        <family val="2"/>
      </rPr>
      <t>Capacity Assessment Worksheet Tab</t>
    </r>
    <r>
      <rPr>
        <sz val="10"/>
        <color indexed="8"/>
        <rFont val="Arial"/>
        <family val="2"/>
      </rPr>
      <t xml:space="preserve">.”
</t>
    </r>
    <r>
      <rPr>
        <b/>
        <sz val="10"/>
        <color indexed="10"/>
        <rFont val="Arial"/>
        <family val="2"/>
      </rPr>
      <t>Note: The assessment team are requested not to change the formula and linking of this tab.</t>
    </r>
    <r>
      <rPr>
        <sz val="10"/>
        <color indexed="8"/>
        <rFont val="Arial"/>
        <family val="2"/>
      </rPr>
      <t xml:space="preserve">
</t>
    </r>
  </si>
  <si>
    <t>Capacity Assessment Worksheet</t>
  </si>
  <si>
    <r>
      <t xml:space="preserve">The capacity assessment worksheet tab is the questionnaire on the basis of capacity assessment of the Partner will be carried out.
The tab includes following columns:
</t>
    </r>
    <r>
      <rPr>
        <b/>
        <sz val="10"/>
        <color indexed="10"/>
        <rFont val="Arial"/>
        <family val="2"/>
      </rPr>
      <t>Note: The verification team shall hide the column G to L when attaching the report in the capacity assessment report</t>
    </r>
    <r>
      <rPr>
        <sz val="10"/>
        <color indexed="8"/>
        <rFont val="Arial"/>
        <family val="2"/>
      </rPr>
      <t xml:space="preserve">.
</t>
    </r>
  </si>
  <si>
    <t>Partner Pre-requisites</t>
  </si>
  <si>
    <r>
      <t xml:space="preserve">The SR CAT has been updated to include Anti-Money Laundering (AMF)/Counter Financing Terrorism (CTF) requirements, including the required counterparty information under the tab </t>
    </r>
    <r>
      <rPr>
        <i/>
        <sz val="10"/>
        <color theme="1"/>
        <rFont val="Arial"/>
        <family val="2"/>
      </rPr>
      <t>partner pre-requisite</t>
    </r>
    <r>
      <rPr>
        <sz val="10"/>
        <color theme="1"/>
        <rFont val="Arial"/>
        <family val="2"/>
      </rPr>
      <t xml:space="preserve">. The answer can be selected from a dropdown menu. 
Requirement for the counterparty to submit a self-certification have also been added. This requirement only applies to NGO, CSO that are not recruited through a procurement process. Under question 3 of the </t>
    </r>
    <r>
      <rPr>
        <i/>
        <sz val="10"/>
        <color theme="1"/>
        <rFont val="Arial"/>
        <family val="2"/>
      </rPr>
      <t xml:space="preserve">partner pre-requisite, </t>
    </r>
    <r>
      <rPr>
        <sz val="10"/>
        <color theme="1"/>
        <rFont val="Arial"/>
        <family val="2"/>
      </rPr>
      <t xml:space="preserve">there is a link to the form to be signed by the counterparty for which the assignement is conducted. 
 For NGO and CSO/CBO recruited through a procurement process, there is a requirement to submit the Self Certification, as part of the application process, in line with in line with UNDP Operational Guide for the Implementation of the UNDP Anti-Money Laundering and Countering the Financing of Terrorism Policy ("AML/CFT Policy"). </t>
    </r>
  </si>
  <si>
    <t>Process review tab</t>
  </si>
  <si>
    <r>
      <t xml:space="preserve">The capacity assessment team shall collect one sample document to review the control for each process outlined below:
- Reporting and Monitoring 
- Cash and Bank
- Payment and Supplies
- Human Resource 
- Travel cost 
- Training cost 
- Fuel Cost
- Procurement
- Fixed Assets
- The assessment team can add any other process review as required.
- The team should review the control stated in each section of this tab and indicate if there is proper control or not with “YES” or “NO”. 
- In case of an issue noted, the assessment team shall provide a brief of the issue in the comment column of this tab. The issue shall also be noted in the comment section of the “Capacity Assessment Worksheet Tab.”
</t>
    </r>
    <r>
      <rPr>
        <b/>
        <sz val="10"/>
        <color indexed="10"/>
        <rFont val="Arial"/>
        <family val="2"/>
      </rPr>
      <t xml:space="preserve">Note: The referenceof the process review of specific questions is mentioned in the Comment Column of the “Capacity Assessment Worksheet Tab.” </t>
    </r>
  </si>
  <si>
    <t>Follow up of previous audit reports</t>
  </si>
  <si>
    <t>The verification team will collect the past three years’ annual reports &amp; management letters for donor audit, internal audit, and external audits are undertaken for the SR and prepare the list of significant and ineligible findings raised in these reports.
Note: The list of significant findings should be prepared for question ref number 3.5, 5.41, 5.43, and 6.12.</t>
  </si>
  <si>
    <t>Findings tab</t>
  </si>
  <si>
    <t>The finding tab includes following columns:</t>
  </si>
  <si>
    <t>Template – Key Staffs</t>
  </si>
  <si>
    <t>The assessment team will prepare the template of SR’s key programme and finance staff, which includes details such as name, job title, job descriptions, educational background, professional experience.
Note: The template of Key staffs should be prepared for question ref number 2.2.</t>
  </si>
  <si>
    <t>Template – List of person met</t>
  </si>
  <si>
    <t>The assessment team will prepare the list of the person met and interviewed during the capacity assessment visit with details such as name, position, location, and contact.</t>
  </si>
  <si>
    <t>Other points to be noted while working on the Microsoft excel capacity assessment tool</t>
  </si>
  <si>
    <t>The assessment team should not change any formula and linking in the excel sheet.</t>
  </si>
  <si>
    <t>Press "F7" on capacity assessment worksheet tab to check the spelling.</t>
  </si>
  <si>
    <t>Ensure findings raised in the report reconciles the finding noted by the assessment team in the “capacity assessment worksheet tab.”</t>
  </si>
  <si>
    <t>Adjust row height (and not column width) if more space is needed. Margins should be 0.5mm on all sides.</t>
  </si>
  <si>
    <t>Check that page breaks are still correct (at the top of each section, and elsewhere to prevent awkward breaks) by clicking "print preview."</t>
  </si>
  <si>
    <t>Ensure capacity assessment worksheet and process review tabs are properly filled, and the reference number is properly linked.</t>
  </si>
  <si>
    <t>Ensure the assessment monitoring tab is properly filled.</t>
  </si>
  <si>
    <t>SR Assessment Monitoring Tool</t>
  </si>
  <si>
    <t>Details of assessment and organisation</t>
  </si>
  <si>
    <t>Name of the organization</t>
  </si>
  <si>
    <t>Address of the organization</t>
  </si>
  <si>
    <t>Name of the focal person at the organization</t>
  </si>
  <si>
    <t>Email ID of the focal person</t>
  </si>
  <si>
    <t>Dates of the capacity assessment visit</t>
  </si>
  <si>
    <t>Name of the assessment team members</t>
  </si>
  <si>
    <t>Planning:</t>
  </si>
  <si>
    <t>Finalization of the capacity assessment team</t>
  </si>
  <si>
    <t>Finalization of the visit schedule</t>
  </si>
  <si>
    <t>List of documents and preassessment questionnaire shared with the organization</t>
  </si>
  <si>
    <t>Creating the data folder and place data received in the relevant subfolders</t>
  </si>
  <si>
    <t>Fieldwork:</t>
  </si>
  <si>
    <t>Opening meeting held at organisation</t>
  </si>
  <si>
    <t>All questions in questionnaire completed?</t>
  </si>
  <si>
    <t>Number of process reviewed</t>
  </si>
  <si>
    <t>Complete from process review tab</t>
  </si>
  <si>
    <t>Are these all complete and documented on the "Capacity assessment checklist" tab?</t>
  </si>
  <si>
    <t>Spell-check completed (press “F7” on capacity assessment checklist tab)</t>
  </si>
  <si>
    <t>Collection of necessary documents</t>
  </si>
  <si>
    <t>Evidence collected related to findings</t>
  </si>
  <si>
    <t>Preparation of weekly progress report</t>
  </si>
  <si>
    <t>Number of key questions findings</t>
  </si>
  <si>
    <t>Number of total findings</t>
  </si>
  <si>
    <t>Exit meeting held at organisation and findings discussed</t>
  </si>
  <si>
    <t>Reporting:</t>
  </si>
  <si>
    <t>Preparation of draft report</t>
  </si>
  <si>
    <t>Drafting of key findings</t>
  </si>
  <si>
    <t>Submission of report for management comments</t>
  </si>
  <si>
    <t>Finalization of report</t>
  </si>
  <si>
    <t>Structure of Report:</t>
  </si>
  <si>
    <t>MS Word report set up with:</t>
  </si>
  <si>
    <t>Name of organisation and date of the report on the front cover?</t>
  </si>
  <si>
    <t>Details of organisation completed</t>
  </si>
  <si>
    <t>Background information about the organisation</t>
  </si>
  <si>
    <t>Overall assessment table inserted</t>
  </si>
  <si>
    <t>Write a brief about all the assessment area in the report</t>
  </si>
  <si>
    <t>Key findings and recommendation table inserted</t>
  </si>
  <si>
    <t>Number of findings in report table matches number of findings in Capacity Assessment worksheet tab?</t>
  </si>
  <si>
    <t>Filled Capacity Assessment Questionnaire attached?</t>
  </si>
  <si>
    <t>Annex 1: Organograms</t>
  </si>
  <si>
    <t>Annex 2: List of persons met</t>
  </si>
  <si>
    <t>Annex 3: Key staff details</t>
  </si>
  <si>
    <t>Annex 4: Any other Necessary documents attached to report</t>
  </si>
  <si>
    <t>Acronyms and abbreviations included in report?</t>
  </si>
  <si>
    <t>Contents page updated</t>
  </si>
  <si>
    <t>Any other comments:</t>
  </si>
  <si>
    <t xml:space="preserve">Overall Assessment </t>
  </si>
  <si>
    <t>Risk Areas</t>
  </si>
  <si>
    <t>Risk Score</t>
  </si>
  <si>
    <t>Risk Assessment</t>
  </si>
  <si>
    <t>Governance and Leadership</t>
  </si>
  <si>
    <t>Human Resources</t>
  </si>
  <si>
    <t>Programme Management</t>
  </si>
  <si>
    <t>Monitoring and Evaluation</t>
  </si>
  <si>
    <t>Financial Management</t>
  </si>
  <si>
    <t>Procurement Systems</t>
  </si>
  <si>
    <t>Comparative Advantage</t>
  </si>
  <si>
    <t>Knowledge Management</t>
  </si>
  <si>
    <t>Partnerships</t>
  </si>
  <si>
    <t>Overall Average Weighted Score</t>
  </si>
  <si>
    <t>Partner Capacity Assessment Tool - Step 1: Pre-Requisites for Partnering - applicable to all Partners</t>
  </si>
  <si>
    <t>Return to PCAT Overview page</t>
  </si>
  <si>
    <r>
      <rPr>
        <b/>
        <sz val="10"/>
        <color theme="1"/>
        <rFont val="Calibri"/>
        <family val="2"/>
        <scheme val="minor"/>
      </rPr>
      <t xml:space="preserve">Applicability: </t>
    </r>
    <r>
      <rPr>
        <sz val="10"/>
        <color theme="1"/>
        <rFont val="Calibri"/>
        <family val="2"/>
        <scheme val="minor"/>
      </rPr>
      <t>This 'Pre-requisites for Partnering' section should be completed for all UNDP partners, regardless of whether they are IPs, RPs, Other Partners or grant recipients.</t>
    </r>
  </si>
  <si>
    <r>
      <rPr>
        <b/>
        <sz val="10"/>
        <color theme="1"/>
        <rFont val="Calibri"/>
        <family val="2"/>
        <scheme val="minor"/>
      </rPr>
      <t>Responsibility &amp; Timing:</t>
    </r>
    <r>
      <rPr>
        <sz val="10"/>
        <color theme="1"/>
        <rFont val="Calibri"/>
        <family val="2"/>
        <scheme val="minor"/>
      </rPr>
      <t xml:space="preserve"> The Project Developer should complete this 'Pre-requisites for Partnering' as early as possible in the Project Design phase to ensure that the proposed partner is not a prohibited organization and does not engage in practices that are inconsistent with UNDP's social &amp; environmental standards and code of ethics.</t>
    </r>
  </si>
  <si>
    <t>Background Information (Enter this information here and it will be carried throughout the PCAT - no need to enter it again)</t>
  </si>
  <si>
    <t>Region</t>
  </si>
  <si>
    <t>Africa</t>
  </si>
  <si>
    <t>Comments: (Optional)</t>
  </si>
  <si>
    <t>Office</t>
  </si>
  <si>
    <t>Lesotho</t>
  </si>
  <si>
    <t>XXX</t>
  </si>
  <si>
    <t>Programme Start</t>
  </si>
  <si>
    <t>Programme End</t>
  </si>
  <si>
    <t>Partner Name</t>
  </si>
  <si>
    <t>XYZ</t>
  </si>
  <si>
    <t>Partner budget for this Project (USD)</t>
  </si>
  <si>
    <t xml:space="preserve">ERM Risk Category </t>
  </si>
  <si>
    <t>Risk being addressed</t>
  </si>
  <si>
    <t>Q. #</t>
  </si>
  <si>
    <t>Pre-requisites for Partnering Questions</t>
  </si>
  <si>
    <t>What to review to determine your response</t>
  </si>
  <si>
    <t>Response</t>
  </si>
  <si>
    <t>Action Needed</t>
  </si>
  <si>
    <t>Regulatory (6.3, FRR)</t>
  </si>
  <si>
    <t>Violation of UN sanctions</t>
  </si>
  <si>
    <t xml:space="preserve">Is the organization listed on the Consolidated United Nations Security Council Sanctions List, the UNDP vendor sanctions list, the UN Global Marketplace Ineligibility List or the UNDP Internal Excluded List? </t>
  </si>
  <si>
    <t xml:space="preserve">UN Sanctions List
</t>
  </si>
  <si>
    <t>Select</t>
  </si>
  <si>
    <t xml:space="preserve">UNDP Vendor Sanctions List
</t>
  </si>
  <si>
    <t xml:space="preserve">UN Global Marketplace Ineligibility List (accessible to UNDP Buyer Roles)
</t>
  </si>
  <si>
    <t>UNDP Internal Excluded List 
(Consult your AML/CFT Focal Point)</t>
  </si>
  <si>
    <t xml:space="preserve">If ‘Yes’ to Q1, is the organization listed in the Cleared List? </t>
  </si>
  <si>
    <t>Cleared List</t>
  </si>
  <si>
    <r>
      <t>Are there any causes for concern with respect to the submitted self-certification form</t>
    </r>
    <r>
      <rPr>
        <sz val="10"/>
        <color rgb="FF00B050"/>
        <rFont val="Calibri"/>
        <family val="2"/>
        <scheme val="minor"/>
      </rPr>
      <t xml:space="preserve"> (applicable to NGOs/CSOs, IGOs, and private entities)</t>
    </r>
    <r>
      <rPr>
        <sz val="10"/>
        <rFont val="Calibri"/>
        <family val="2"/>
        <scheme val="minor"/>
      </rPr>
      <t>? Concerns may include incomplete self-certification, modifications or omissions made on the form, etc.</t>
    </r>
  </si>
  <si>
    <t>Self-Certification template</t>
  </si>
  <si>
    <t xml:space="preserve">Comments </t>
  </si>
  <si>
    <t>Strategic (7.5 Code of conduct &amp; ethics), Social &amp; Environmental (1.1-1.12)</t>
  </si>
  <si>
    <t>Violation of programming principles and ethical standards</t>
  </si>
  <si>
    <t>Is there any credible evidence that the organization persistently commits acts that violate: (i) UNDP's social and environmental standards (human rights, gender equality, labor conditions, environmental sustainability standards); or (ii) code of conduct/ethics standards to such an extent that UNDP's association with the organization cannot be adequately managed or justified?</t>
  </si>
  <si>
    <t>* Internet/press search
* Donor evaluations, assessments
* Significant criticism from donors/CSOs/ media/social media or other significant partners of UNDP locally or globally
* Significant criticism from governmental agencies / political parties that makes UNDP's partnering politically sensitive
* Recurring local or global public events against the organization (e.g. local demonstrations, online protests, etc)
* Relevant legal case in progress/in court etc.</t>
  </si>
  <si>
    <t>Strategic (7.6 Public opinion &amp; media)</t>
  </si>
  <si>
    <t>Damage to UNDP's reputation</t>
  </si>
  <si>
    <t>Has an internet/donor evaluation report search revealed any credible and significant adverse publicity or controversy about the organization that could damage UNDP's reputation by association to such an extent that the association cannot be adequately managed or justified?</t>
  </si>
  <si>
    <t>Absence of neutrality</t>
  </si>
  <si>
    <t>If the Partner is a CSO/NGO or private sector organization, is there any credible evidence that the organization has political affiliations that could compromise UNDP's neutrality, perceived or actual, in a way that cannot be adequately managed and justified?</t>
  </si>
  <si>
    <t>Financial (2.3 Corruption &amp; Fraud); Strategic (7.5 Code of Conduct &amp; Ethics)</t>
  </si>
  <si>
    <t>Fraud, corruption and potential damage to UNDP's reputation</t>
  </si>
  <si>
    <r>
      <t xml:space="preserve">If there is a history of fraud and/or any potential Conflicts of Interest (CoI) in relation to this organization, have they been reviewed and satisfactorily resolved or if not, can they be adequately managed or justified in the context of this specific project? (Consider such as issues as the organization employing any individual/s who is/are currently holding any position in UNDP or the UN </t>
    </r>
    <r>
      <rPr>
        <u/>
        <sz val="10"/>
        <color theme="1"/>
        <rFont val="Calibri"/>
        <family val="2"/>
        <scheme val="minor"/>
      </rPr>
      <t>OR</t>
    </r>
    <r>
      <rPr>
        <sz val="10"/>
        <color theme="1"/>
        <rFont val="Calibri"/>
        <family val="2"/>
        <scheme val="minor"/>
      </rPr>
      <t xml:space="preserve"> any individual/s who is/are related by blood or affinity to any UNDP or UN staff member.)</t>
    </r>
  </si>
  <si>
    <t>* Internet/press search on fraud issues
* Donor evaluations or assessments for fraud issues
* Discussions and/or documents and/or written confirmation from the Partner disclosing conflicts of interest or such relationships</t>
  </si>
  <si>
    <t>Conclusion on 'Pre-Requisites for Partnering' &amp; Next Steps</t>
  </si>
  <si>
    <t xml:space="preserve"> 1. GOVERNANCE AND LEADERSHIP</t>
  </si>
  <si>
    <t>Subject Area</t>
  </si>
  <si>
    <t>Answer</t>
  </si>
  <si>
    <t>Low</t>
  </si>
  <si>
    <t>Moderate</t>
  </si>
  <si>
    <t>Significant</t>
  </si>
  <si>
    <t>High</t>
  </si>
  <si>
    <t>Document to provide (where applicable</t>
  </si>
  <si>
    <t>Comments from capacity assessment team</t>
  </si>
  <si>
    <t>x</t>
  </si>
  <si>
    <r>
      <rPr>
        <b/>
        <sz val="12"/>
        <color indexed="8"/>
        <rFont val="Arial"/>
        <family val="2"/>
      </rPr>
      <t>1.1. Registration -</t>
    </r>
    <r>
      <rPr>
        <sz val="12"/>
        <color indexed="8"/>
        <rFont val="Arial"/>
        <family val="2"/>
      </rPr>
      <t xml:space="preserve"> Is the organization legally registered to work in the country by relevant authorities? If so, is it in compliance with registration requirements? Please note the legal status and date of registration of the entity.</t>
    </r>
  </si>
  <si>
    <t>The organization has full national and duly renewed legal status.</t>
  </si>
  <si>
    <t>The organization has national legal status though it is undergoing renewal.</t>
  </si>
  <si>
    <t>The organization is registered, but its status is under review by the MoE.</t>
  </si>
  <si>
    <t>The organization has no legal status.</t>
  </si>
  <si>
    <t>1. Registration certificate.
2. Registration documents in the home country for international NGOs
3. Tax registration
4. Employee Welfare Fund registration</t>
  </si>
  <si>
    <t>• Discuss the legal status of the organisation. 
• Review registration certificates to identify the validity, date of registration, status etc.
• Whether organisation’s deduct employee tax, staff benefit funds, tax on payment made to the contractor or supplier or consultant. Check the registration with tax authories.</t>
  </si>
  <si>
    <r>
      <t xml:space="preserve">1.2 	Mission Statement - </t>
    </r>
    <r>
      <rPr>
        <sz val="12"/>
        <color indexed="8"/>
        <rFont val="Arial"/>
        <family val="2"/>
      </rPr>
      <t>Are the organization's mission statement and goals clearly outlined in writing?</t>
    </r>
  </si>
  <si>
    <t>The organization has a clearly defined mission and goals that reflect its structure, context, and operations. Mission statement and goals are available in reports, online, and well known.</t>
  </si>
  <si>
    <t>The organization has a clearly defined mission and goals that reflect its structure and context, although some activities are not in line with its mandate.</t>
  </si>
  <si>
    <t>The organization has a mission statement and goals, but they remain vague and do not reflect its structure and operations.</t>
  </si>
  <si>
    <t>The organization does not have a clearly defined mission and goals.</t>
  </si>
  <si>
    <t>1. Mission statement
2. List of ongoing &amp; completed projects
3. Annual Reports
4. Organization Website</t>
  </si>
  <si>
    <t>• Collect the mission statement, ongoing, completed project, and review the organization's planned mission, mission achieved to date.
• What are the short-term and long-term goals of the organization?
• The mission and goals can also be checked in annual reports and websites maintained by the organization.</t>
  </si>
  <si>
    <r>
      <rPr>
        <b/>
        <sz val="12"/>
        <color indexed="8"/>
        <rFont val="Arial"/>
        <family val="2"/>
      </rPr>
      <t xml:space="preserve">1.3 Governance - </t>
    </r>
    <r>
      <rPr>
        <sz val="12"/>
        <color indexed="8"/>
        <rFont val="Arial"/>
        <family val="2"/>
      </rPr>
      <t>Does the organization have well documented and comprehensive governance documents?</t>
    </r>
  </si>
  <si>
    <t>The organization has a well-conceived constitution and by-laws and thoroughly developed operational policies to guide its work.</t>
  </si>
  <si>
    <t>The organization has a constitution, by-laws, but policies are incomplete.</t>
  </si>
  <si>
    <t>The organization has a basic written constitution and by-laws but no written policies that guide its work.</t>
  </si>
  <si>
    <t>The organization has no written constitution, by-laws, or operational policies to guide its work.</t>
  </si>
  <si>
    <t>1. Organization constitution document, mandate, trust deed, etc.
2. Governance policies</t>
  </si>
  <si>
    <t>• Review organization constitution documents, governance policies, and other policies to check whether there is a proper process supporting and guiding the organization to do its work.</t>
  </si>
  <si>
    <r>
      <rPr>
        <b/>
        <sz val="12"/>
        <color indexed="8"/>
        <rFont val="Arial"/>
        <family val="2"/>
      </rPr>
      <t>1.4 Governance Board</t>
    </r>
    <r>
      <rPr>
        <sz val="12"/>
        <color indexed="8"/>
        <rFont val="Arial"/>
        <family val="2"/>
      </rPr>
      <t xml:space="preserve"> - Does the organization have a formal structure of different governance levels (Executive Board, Executive Committee, or Management) with delineated respective roles and responsibilities? Does the governing body meet regularly and perform oversight functions?</t>
    </r>
  </si>
  <si>
    <t>The organization has a formal structure of different governance levels. The roles and responsibilities of the different levels are well delineated and appropriately aligned with the governance hierarchy.</t>
  </si>
  <si>
    <t>The organization has a formal structure of different governance levels. The roles and responsibilities of the different levels are well delineated but not appropriately aligned with the governance hierarchy.</t>
  </si>
  <si>
    <t>The organization has a formal structure of different governance levels, but the respective roles and responsibilities of the different levels are not well delineated.</t>
  </si>
  <si>
    <t>The organization does not have a formal structure of the different governance levels.</t>
  </si>
  <si>
    <t>1. Board of Trustees and/or Board of Directors with full list of members
2. Details for frequency of meeting
3. Minutes of meetings</t>
  </si>
  <si>
    <t>• Review the structure of governing bodies to identify how independent is the body from management.
• Review by-law, MOA, etc. and identify the frequency of meetings to be held by the organization.
• Review the minutes of the meeting and frequency of meetings held by these bodies.</t>
  </si>
  <si>
    <r>
      <rPr>
        <b/>
        <sz val="12"/>
        <color indexed="8"/>
        <rFont val="Arial"/>
        <family val="2"/>
      </rPr>
      <t>1.5 Code of Conduct</t>
    </r>
    <r>
      <rPr>
        <sz val="12"/>
        <color indexed="8"/>
        <rFont val="Arial"/>
        <family val="2"/>
      </rPr>
      <t xml:space="preserve"> -  - Does the organization have an internal Code of Conduct (Internal control framework), 
Is this framework distributed and made available to staff and updated periodically? If so, please describe it.</t>
    </r>
  </si>
  <si>
    <t>The organization has an internal Code of Conduct (Internal control framework), and key principles are consistently reflected in their work across the board.</t>
  </si>
  <si>
    <t>The organization has an internal Code of Conduct (Internal control framework), and key principles are reflected in their work and reports.</t>
  </si>
  <si>
    <t>The organization has an internal Code of Conduct (Internal control framework) but could not demonstrate how it is applied.</t>
  </si>
  <si>
    <t>The organization does not have an internal Code of Conduct (Internal control framework) or abide by other Codes.</t>
  </si>
  <si>
    <t>1.Organization internal Code of Conduct (internal control framework)</t>
  </si>
  <si>
    <t>Review the organization policies and manual regarding the internal control for various organization tasks.</t>
  </si>
  <si>
    <r>
      <rPr>
        <b/>
        <sz val="12"/>
        <color indexed="8"/>
        <rFont val="Arial"/>
        <family val="2"/>
      </rPr>
      <t xml:space="preserve">1.6 Policies </t>
    </r>
    <r>
      <rPr>
        <sz val="12"/>
        <color indexed="8"/>
        <rFont val="Arial"/>
        <family val="2"/>
      </rPr>
      <t>- Does the organization have internal policies concerning child protection, HIV/Aids, Environment, Gender etc.?</t>
    </r>
  </si>
  <si>
    <t xml:space="preserve">The organization has internal policies that are consistently applied across all programs and processes. </t>
  </si>
  <si>
    <t>The organization has internal policies which are applied to some extent (i.e., mention on the website, in proposals, M&amp;E system, specific projects, etc.).</t>
  </si>
  <si>
    <t>The organization has internal policies, but the implementation could not be demonstrated.</t>
  </si>
  <si>
    <t>The organization has no specific internal policies.</t>
  </si>
  <si>
    <t xml:space="preserve">1. Gender, HIV/AIDS and/or Environment Policy(ies)
2. Child Protection Policy
</t>
  </si>
  <si>
    <t>Review the organization internal policies and manual regarding the internal control over gender, HIV/ AIDS, Enivronment and Child Protection.</t>
  </si>
  <si>
    <r>
      <rPr>
        <b/>
        <sz val="12"/>
        <color indexed="8"/>
        <rFont val="Arial"/>
        <family val="2"/>
      </rPr>
      <t>1.7 Pending Legal Actions</t>
    </r>
    <r>
      <rPr>
        <sz val="12"/>
        <color indexed="8"/>
        <rFont val="Arial"/>
        <family val="2"/>
      </rPr>
      <t xml:space="preserve"> - Does the organization have any pending legal actions against it or outstanding material/significant disputes with vendors/contractors? If so, provide details and actions taken by the organization to resolve the legal action</t>
    </r>
  </si>
  <si>
    <t>There is no legal action pending against the organization.</t>
  </si>
  <si>
    <t xml:space="preserve">The organization has certain pending cases against it, and the organization is in the process of resolving the same. </t>
  </si>
  <si>
    <t>There are certain legal pending cases against the organization; however, the organization is not taking any action in this regard.</t>
  </si>
  <si>
    <t xml:space="preserve">Certain pending actions could prevent the organization from doing its operations.
A substantial amount of financial dues against the organization under Income Tax or any other statute.
Pending legal action which could affect the solvency of the organization.
</t>
  </si>
  <si>
    <t xml:space="preserve">1. List of pending litigation against the organization for past 3 years.
</t>
  </si>
  <si>
    <t>• Discuss the pending legal cases against the organization. 
• Review the financial statement, books of account.
• Review the legal and professional fees ledger, IT returns, reports of the internal and external auditor, and interview of the finance person, external and internal auditor of the organization.</t>
  </si>
  <si>
    <r>
      <rPr>
        <b/>
        <sz val="12"/>
        <color indexed="8"/>
        <rFont val="Arial"/>
        <family val="2"/>
      </rPr>
      <t xml:space="preserve">1.8 Anti-Fraud and Corruption </t>
    </r>
    <r>
      <rPr>
        <sz val="12"/>
        <color indexed="8"/>
        <rFont val="Arial"/>
        <family val="2"/>
      </rPr>
      <t xml:space="preserve">
- Does the organization have an anti-fraud and corruption policy? 
- Has the organization advised employees, beneficiaries, and other recipients to whom they should report if they suspect fraud, waste, or misuse of agency resources or property? If so, does the organization have a policy against retaliation relating to such reporting?</t>
    </r>
  </si>
  <si>
    <t xml:space="preserve">The organization has a specific anti-fraud and corruption policy.
                          OR
HR Manual provides for Anti-fraud policy. 
</t>
  </si>
  <si>
    <t>The organization has a specific anti-fraud and corruption policy, but it does not provide a complete process to be followed.</t>
  </si>
  <si>
    <t>The organization has specific anti-fraud and corruption policy, but the organization does not follow the same.</t>
  </si>
  <si>
    <t>The organization does not have a specific anti-fraud and corruption policy.</t>
  </si>
  <si>
    <t>1. Anti Fraud &amp; Corruption Policies
2. Policy against retaliation of reporting of suspected fraud, waste or misuse of agency resources or property.</t>
  </si>
  <si>
    <t>• Review the anti fraud and corruption policy stated in the Finance manual, Staff manual and Procurement manual.
• Review the process the organization retaliate against such reporting?</t>
  </si>
  <si>
    <t>Total number of questions in subject area:</t>
  </si>
  <si>
    <t>Lowest score possible</t>
  </si>
  <si>
    <t>The minimum risk score pre-defined by the UNDP is one (1)</t>
  </si>
  <si>
    <t>Total number of applicable questions in subject area:</t>
  </si>
  <si>
    <t>Highest score possible</t>
  </si>
  <si>
    <t xml:space="preserve">The highest risk score, the organization can receive against total applicable questions. </t>
  </si>
  <si>
    <t>Total number of applicable key questions in subject area:</t>
  </si>
  <si>
    <t>Banding width</t>
  </si>
  <si>
    <t>This defines a range of target for lower to higher risks</t>
  </si>
  <si>
    <t>Total number of risk points:</t>
  </si>
  <si>
    <t>Low risk: scores below</t>
  </si>
  <si>
    <t>Risk is low if risk score is below 1.750</t>
  </si>
  <si>
    <t>Risk score</t>
  </si>
  <si>
    <t>Moderate risk: scores below</t>
  </si>
  <si>
    <t>Risk is moderate if risk score is between 1.750 to 2.500</t>
  </si>
  <si>
    <t>Area risk rating</t>
  </si>
  <si>
    <t>Significant risk: scores below</t>
  </si>
  <si>
    <t>Risk is significant if risk score is between 2.500 to 3.250</t>
  </si>
  <si>
    <t>2. HUMAN RESOURCES</t>
  </si>
  <si>
    <r>
      <rPr>
        <b/>
        <sz val="12"/>
        <color indexed="8"/>
        <rFont val="Arial"/>
        <family val="2"/>
      </rPr>
      <t xml:space="preserve">2.1 Recruitment Policies </t>
    </r>
    <r>
      <rPr>
        <sz val="12"/>
        <color indexed="8"/>
        <rFont val="Arial"/>
        <family val="2"/>
      </rPr>
      <t>- To what extent are the recruitment, employment, and personnel practices clearly defined and followed, and embrace transparency and competition?</t>
    </r>
  </si>
  <si>
    <t>The recruitment, employment, and personnel practices are clearly defined, followed, and embrace transparency and competition.</t>
  </si>
  <si>
    <t>The recruitment, employment, and personnel practices are clearly defined and followed but do not embrace transparency and competition.</t>
  </si>
  <si>
    <t>The recruitment, employment, and personnel practices are defined in a manual but are not followed regularly and do not embrace transparency and competition.</t>
  </si>
  <si>
    <t>The organization does not have defined recruitment, employment, and personnel practices.</t>
  </si>
  <si>
    <t>1. Human Resource Manual 
2. Review recruitment process (job description, vacancy announced, shortlist, written test, interview, interview panel, written contract)</t>
  </si>
  <si>
    <t>Review new recruitments by organization and verify whether organization defined recruitment, employment and personnel practices has followed and embraces the transparency and competition.</t>
  </si>
  <si>
    <r>
      <rPr>
        <b/>
        <sz val="12"/>
        <color indexed="8"/>
        <rFont val="Arial"/>
        <family val="2"/>
      </rPr>
      <t xml:space="preserve">2.2 Staff Expertise - </t>
    </r>
    <r>
      <rPr>
        <sz val="12"/>
        <color indexed="8"/>
        <rFont val="Arial"/>
        <family val="2"/>
      </rPr>
      <t>To what extent is the staff's expertise consistent with the mission and programs of the organization and their ToR? Identify the key staff, including job titles, responsibilities, educational backgrounds, and professional experience.</t>
    </r>
  </si>
  <si>
    <t>All staff members have the expertise that is consistent with the organization's mission and programs and their ToR.</t>
  </si>
  <si>
    <t>Most staff members have the expertise that is consistent with the organization's mission and programs and their ToR.</t>
  </si>
  <si>
    <t>A few staff members have the expertise that is consistent with the organization's mission and programs and their ToR.</t>
  </si>
  <si>
    <t>The expertise of the staff is not consistent with the organization's mission and programs and their ToR.</t>
  </si>
  <si>
    <t>1. Organisation staff
2. CV and job description of organization key staff.</t>
  </si>
  <si>
    <t>Check CVs of all key staff members against their job descriptions with particular emphasis placed on awarded degrees and relevant experience to the position.</t>
  </si>
  <si>
    <r>
      <rPr>
        <b/>
        <sz val="12"/>
        <color indexed="8"/>
        <rFont val="Arial"/>
        <family val="2"/>
      </rPr>
      <t>2.3 Terms of Reference &amp; Division of Labour</t>
    </r>
    <r>
      <rPr>
        <sz val="12"/>
        <color indexed="8"/>
        <rFont val="Arial"/>
        <family val="2"/>
      </rPr>
      <t xml:space="preserve"> - Are clear ToR/job descriptions available for each staff and roles and responsibilities of employees clearly defined?</t>
    </r>
  </si>
  <si>
    <t xml:space="preserve">Every staff member has a clear job description, which is in line with his/her duties and responsibilities. </t>
  </si>
  <si>
    <t>Most staff members have job descriptions which remain generic and do not fully match their duties and responsibilities.</t>
  </si>
  <si>
    <t>Only a few key staff members have job descriptions which are generic in nature and poorly defined.</t>
  </si>
  <si>
    <t>Most staff members do not have job descriptions.</t>
  </si>
  <si>
    <t>• Review organogram for key positions available and reporting lines.
• Review job descriptions for all key staff members against their CVs.</t>
  </si>
  <si>
    <r>
      <rPr>
        <b/>
        <sz val="12"/>
        <color indexed="8"/>
        <rFont val="Arial"/>
        <family val="2"/>
      </rPr>
      <t>2.4  Adequate staff -</t>
    </r>
    <r>
      <rPr>
        <sz val="12"/>
        <color indexed="8"/>
        <rFont val="Arial"/>
        <family val="2"/>
      </rPr>
      <t xml:space="preserve"> Is the organization’s accounting/finance, programme management, M&amp;E, procurement, and assets management function staffed adequately to ensure sufficient controls are in place to manage agency funds and any new grants?</t>
    </r>
  </si>
  <si>
    <t>The accounting/ finance, programme management, M&amp;E, procurement, and assets management function seems to be staffed adequately to ensure sufficient controls are in place to manage agency funds, considering the organization's current and new financial volume.</t>
  </si>
  <si>
    <t>The accounting/ finance programme management, M&amp;E, procurement, and assets management function does seem to be staffed adequately to ensure sufficient controls are in place to manage agency funds, considering the organization's current financial volume. However, not adequately staffed for new grants.</t>
  </si>
  <si>
    <t>The accounting/ finance programme management, M&amp;E, procurement, and assets management function does not seem to be staffed adequately to ensure sufficient controls are in place to manage agency funds, considering the organization's current or new financial volume. (Write in detail for the functions which are inadequately staffed)</t>
  </si>
  <si>
    <t>• Although the organization's accountant and cashier are performing the accounting functions, they are not from an accounting background.
• Further, the competencies of staff involved in programme management, M&amp;E, procurement, and assets management are inadequate for the current or new grant and financial volume</t>
  </si>
  <si>
    <t>1. List of project managed by organisation.
2. List of project account, programme management, M&amp;E, procurement and assets management staff, and their CVs</t>
  </si>
  <si>
    <t xml:space="preserve">Review the CVs of the accounting staff.
Discuss with them about the kind of exposure they are having in the field of accounting and finance.
</t>
  </si>
  <si>
    <r>
      <rPr>
        <b/>
        <sz val="12"/>
        <color indexed="8"/>
        <rFont val="Arial"/>
        <family val="2"/>
      </rPr>
      <t>2.5 Background verification</t>
    </r>
    <r>
      <rPr>
        <sz val="12"/>
        <color indexed="8"/>
        <rFont val="Arial"/>
        <family val="2"/>
      </rPr>
      <t xml:space="preserve"> - Does the organization perform background verification/checks/person reference checks on all new positions?</t>
    </r>
  </si>
  <si>
    <t>The organization performs appropriate background verification/checks on all new positions.</t>
  </si>
  <si>
    <t>The organization does not have any defined system for performing background verification/ checks for all new positions. However, before issuing an appointment letter, the organization verifies the credentials from the candidates' references in their resume.</t>
  </si>
  <si>
    <t>The organization is not having any defined system for performing background verification/ checks for all new positions. However, before issuing an appointment letter, the organization verifies the credentials from the candidates' references in their resume. However, no document for background verification is maintained/ attached in the employment file.</t>
  </si>
  <si>
    <t>No system is in place for background verification/checks on all new positions, and no verification is conducted.</t>
  </si>
  <si>
    <t xml:space="preserve">1. Human Resource Manual 
2. Employee file,
3. Email copy of background verification
</t>
  </si>
  <si>
    <t xml:space="preserve">• Discuss the recruitment policy and procedure of the organization. 
• Discuss whether background verification is performed before recruiting any staff or not. 
• Review HR policy and personnel record maintained by the organization.
</t>
  </si>
  <si>
    <r>
      <rPr>
        <b/>
        <sz val="12"/>
        <color indexed="8"/>
        <rFont val="Arial"/>
        <family val="2"/>
      </rPr>
      <t>2.6 Stable Staff Structure -</t>
    </r>
    <r>
      <rPr>
        <sz val="12"/>
        <color indexed="8"/>
        <rFont val="Arial"/>
        <family val="2"/>
      </rPr>
      <t xml:space="preserve">To what extent is the organization able to maintain a stable staff structure concerning changes in funding levels? Has there been a significant turnover in key finance positions in the past five years? If so, has the rate improved or worsened and appears to be a problem? </t>
    </r>
  </si>
  <si>
    <t>Low turnover of staff overall over the years based on a steady stream of funding and effective human resource planning.</t>
  </si>
  <si>
    <t>Staff in key positions across departments have remained in their position for several years and have job security.</t>
  </si>
  <si>
    <t>Staff structure is highly dependent on funding, with staff hired on a project basis, but core positions are maintained over time.</t>
  </si>
  <si>
    <t>Staff structure is fully dependent on funding, with staff hired on a project basis and a lack of core positions maintained over time.</t>
  </si>
  <si>
    <t>1. Recruitment records over the last 5 years
2. Vacancy announcements
3. List of posts against project budgets
4. List of finance staff with date of joining and termination for past 5 years</t>
  </si>
  <si>
    <t>• Review recruitment records over the last 5 years.
• Review vacancy announcements.
• Review posts against project budgets.
• Review the list of finance staff with date of joining and termination for past 5 years.
• Check the key employee turnover during the past 5 year.</t>
  </si>
  <si>
    <r>
      <rPr>
        <b/>
        <sz val="12"/>
        <color indexed="8"/>
        <rFont val="Arial"/>
        <family val="2"/>
      </rPr>
      <t xml:space="preserve">2.7 Gender Balance </t>
    </r>
    <r>
      <rPr>
        <sz val="12"/>
        <color indexed="8"/>
        <rFont val="Arial"/>
        <family val="2"/>
      </rPr>
      <t>- What proportion of the professional level staff are females?</t>
    </r>
  </si>
  <si>
    <t>25% or more are females</t>
  </si>
  <si>
    <t>16% to 25% are females</t>
  </si>
  <si>
    <t>10% to 15% are females</t>
  </si>
  <si>
    <t>Less than 5% are females</t>
  </si>
  <si>
    <t>1. Review list of staff, paying particular attention to the job function.</t>
  </si>
  <si>
    <t>• Check if HR policy states what percentage of jobs to be filled by a female.
• Check the proportion of female staff against the male staff from the organization's list of staff.
• Check whether the female employed agree with the organization policy.</t>
  </si>
  <si>
    <r>
      <rPr>
        <b/>
        <sz val="12"/>
        <color indexed="8"/>
        <rFont val="Arial"/>
        <family val="2"/>
      </rPr>
      <t>2.8 Performance System -</t>
    </r>
    <r>
      <rPr>
        <sz val="12"/>
        <color indexed="8"/>
        <rFont val="Arial"/>
        <family val="2"/>
      </rPr>
      <t xml:space="preserve"> To what extent does the organization have and comply with a staff performance planning and assessment system (work plan, performance assessment tool)?</t>
    </r>
  </si>
  <si>
    <t>A system exists, it includes the minimum elements, and compliance is high (e.g., 90% performance assessments for the last reporting period completed).</t>
  </si>
  <si>
    <t>A system exists and includes the minimum elements, but compliance is ad-hoc, with only some elements being implemented.</t>
  </si>
  <si>
    <t>The organization has a system outlining the minimum elements, but it is not implemented in practice.</t>
  </si>
  <si>
    <t>The organization does not have a staff performance planning and assessment system.</t>
  </si>
  <si>
    <t>1. Samples of performance assessments and workplans
2. Employee files</t>
  </si>
  <si>
    <t>• Check the periodic Service Quality Evaluation undertaken for each staff.
• Check the frequency of such quality evaluation.</t>
  </si>
  <si>
    <r>
      <rPr>
        <b/>
        <sz val="12"/>
        <color indexed="8"/>
        <rFont val="Arial"/>
        <family val="2"/>
      </rPr>
      <t>2.9 Salary/Benefits Policy</t>
    </r>
    <r>
      <rPr>
        <sz val="12"/>
        <color indexed="8"/>
        <rFont val="Arial"/>
        <family val="2"/>
      </rPr>
      <t xml:space="preserve"> - To what extent are the salaries clearly structured, and any benefits policy written and practiced?</t>
    </r>
  </si>
  <si>
    <t>The salaries structure systematically applied and transparent. Benefits policy written and practiced.</t>
  </si>
  <si>
    <t>Salary structure exists, transparent to all, and applied consistently. A benefits policy does not exist.</t>
  </si>
  <si>
    <t>The salary structure exists but not transparent or applied consistently. A benefits policy does not exist.</t>
  </si>
  <si>
    <t>Salaries are not systematically structured (ad-hoc based-on project/funding and candidate), and benefits policy does not exist.</t>
  </si>
  <si>
    <t>1. Salary scale against staff salaries
2. Benefits policy</t>
  </si>
  <si>
    <t>• Check if the organization prepares a pay grade scale based on which contracts are entered, and salaries are being paid.
• Discuss and review the benefit in addition to the salary provided to the staff.</t>
  </si>
  <si>
    <r>
      <rPr>
        <b/>
        <sz val="12"/>
        <color indexed="8"/>
        <rFont val="Arial"/>
        <family val="2"/>
      </rPr>
      <t xml:space="preserve">2.10 Maintenance of staff documents
</t>
    </r>
    <r>
      <rPr>
        <sz val="12"/>
        <color indexed="8"/>
        <rFont val="Arial"/>
        <family val="2"/>
      </rPr>
      <t>Do proper documents such as Payroll sheet, Employee file, Timesheets, Employment Contract, Attendance sheet, Payslips, etc. are maintained?</t>
    </r>
  </si>
  <si>
    <t>Proper documents are maintained and filed appropriately.</t>
  </si>
  <si>
    <t>Staff documents are maintained; however, the organization does not have a proper filing system.</t>
  </si>
  <si>
    <t>The organization has maintained certain staff documents, and these documents are not properly arranged.</t>
  </si>
  <si>
    <t>The organization maintains no documents concerning staff.</t>
  </si>
  <si>
    <t>1. Payroll sheet
2. Attendance sheet
3. Timesheet
4. Staff files
5. Payslips</t>
  </si>
  <si>
    <t>• Review the process of maintaining document such as payroll, attendance sheet, timesheet, employees fie, payslips etc.
• Review all the documents are maintained properly.</t>
  </si>
  <si>
    <r>
      <rPr>
        <b/>
        <sz val="12"/>
        <color indexed="8"/>
        <rFont val="Arial"/>
        <family val="2"/>
      </rPr>
      <t>2.11 Capacity Building</t>
    </r>
    <r>
      <rPr>
        <sz val="12"/>
        <color indexed="8"/>
        <rFont val="Arial"/>
        <family val="2"/>
      </rPr>
      <t xml:space="preserve">- Does the organization promote staff learning and development relevant to the objectives and mandate of the organization? Are training and capacity building </t>
    </r>
  </si>
  <si>
    <t xml:space="preserve">Capacity building opportunities are made available regularly. The organization has a staff learning policy or objectives with dedicated funding. </t>
  </si>
  <si>
    <t>Capacity building opportunities are made available regularly when opportunities occur. The organization has a staff learning policy or objectives but no dedicated funding for it.</t>
  </si>
  <si>
    <t>Capacity building opportunities are made available on an ad-hoc basis (if training by other organizations, agencies are made available). The organization has no staff learning policy or objectives.</t>
  </si>
  <si>
    <t>No capacity building opportunities are offered to staff. The organization has no staff learning policy or objectives.</t>
  </si>
  <si>
    <t>1. Staff learning policy
2. Review training records</t>
  </si>
  <si>
    <t>• Review the training policy and details of training conducted.
• Discuss with the organization about the types of training provided to accounting staff and its frequency.</t>
  </si>
  <si>
    <t xml:space="preserve">2.12 Employee Termination - Is the process for termination properly followed? Are clearance procedures in place to ensure project staff’s access rights to premises and IT systems are revoked?
</t>
  </si>
  <si>
    <t>Process in regards to the termination of an employee is properly stated in the Human Resource Manual. Proper control in place to ensure project staffs access rights to premises and IT systems are revoked.</t>
  </si>
  <si>
    <t xml:space="preserve">Process in regards to the termination of an employee is properly stated in the Human Resource Manual. However, no process to ensure project staff access rights to premises and IT systems is revoked. </t>
  </si>
  <si>
    <t xml:space="preserve">The process regarding the employee's termination and ensuring project staff access rights to premises and IT systems are revoked are in place. However, the same is not followed by the organization. </t>
  </si>
  <si>
    <t>No process is stated concerning the termination of an employee in the Human Resource Manual.</t>
  </si>
  <si>
    <t>1. Human Resource Policy for employee termination
2. List of staff terminated for te past three years
3. Documents such as termination letter, clearance document from IT departments, payroll document for month after termination of the staff for one or two termniated staff.</t>
  </si>
  <si>
    <t>• Discuss that advances have been fully recovered upon separation.
• Discuss the payroll and other payments been terminated promptly upon separation.
• Discuss and review clearance procedures in place to ensure project staff’s access rights to premises and IT systems are revoked upon separation.</t>
  </si>
  <si>
    <t>Risk is low if risk score is below 1.981</t>
  </si>
  <si>
    <t>Risk is moderate if risk score is between 1.981 to 2.962</t>
  </si>
  <si>
    <t>Risk is significant if risk score is between 2.962 to 3.942</t>
  </si>
  <si>
    <t>3. PROGRAMME MANAGEMENT</t>
  </si>
  <si>
    <t>Comments</t>
  </si>
  <si>
    <r>
      <rPr>
        <b/>
        <sz val="12"/>
        <rFont val="Arial"/>
        <family val="2"/>
      </rPr>
      <t xml:space="preserve">3.1 Programme Tools - </t>
    </r>
    <r>
      <rPr>
        <sz val="12"/>
        <rFont val="Arial"/>
        <family val="2"/>
      </rPr>
      <t>To what extent does the organization have and use clearly written guidelines and tools (e.g., project development checklist, work planning templates, log frames) to support the development of programmes and plans?</t>
    </r>
  </si>
  <si>
    <t>The organization has and consistently uses clearly written programme planning guidelines and tools.</t>
  </si>
  <si>
    <t>The organization has clearly written programme planning guidelines and tools, but they are not used consistently.</t>
  </si>
  <si>
    <t>The organization has guidelines and tools, but they are not clearly written.</t>
  </si>
  <si>
    <t>The organization does not have any guidelines or tools for supporting the development of programmes.</t>
  </si>
  <si>
    <t>1. Programme planning guidelines and tools
2. Check for consistent use of tools and guidelines in proposals/reports</t>
  </si>
  <si>
    <t>Discuss how organization develop and plan the project. Review any policies is followed for the same.</t>
  </si>
  <si>
    <r>
      <rPr>
        <b/>
        <sz val="12"/>
        <color indexed="8"/>
        <rFont val="Arial"/>
        <family val="2"/>
      </rPr>
      <t>3.2 Needs Assessments</t>
    </r>
    <r>
      <rPr>
        <sz val="12"/>
        <color indexed="8"/>
        <rFont val="Arial"/>
        <family val="2"/>
      </rPr>
      <t xml:space="preserve"> - To what extent are the organization's current programme priorities and services based on need assessments and institutional expertise?</t>
    </r>
  </si>
  <si>
    <t>Current programmes priorities and services are defined based on both internal and external needs assessments and institutional expertise.</t>
  </si>
  <si>
    <t>Current programme priorities and services are defined based on external needs assessment and institutional expertise but not internal assessments.</t>
  </si>
  <si>
    <t>Current programme priorities and services are defined based on external needs assessment but not on institutional expertise.</t>
  </si>
  <si>
    <t>Current programme priorities and services are not defined based on needs assessments nor institutional expertise.</t>
  </si>
  <si>
    <t>1. Needs assessment tools and formats for collecting information
2. Needs assessment reports
3. Proposals for reference to needs assessments</t>
  </si>
  <si>
    <t>• Review needs assessment tools and formats for collecting information.
•. Review needs assessment reports.
• Check proposals for reference to needs assessments.</t>
  </si>
  <si>
    <r>
      <rPr>
        <b/>
        <sz val="12"/>
        <color indexed="8"/>
        <rFont val="Arial"/>
        <family val="2"/>
      </rPr>
      <t>3.3 Annual Workplan -</t>
    </r>
    <r>
      <rPr>
        <sz val="12"/>
        <color indexed="8"/>
        <rFont val="Arial"/>
        <family val="2"/>
      </rPr>
      <t xml:space="preserve"> To what extent the organization has annual work plans (outcomes to contribute to, expected outputs, activities to be carried out, time frame for the activities, responsibility for the activities, and the inputs for each activity) and a system to ensure adherence to the work plans?</t>
    </r>
  </si>
  <si>
    <t>The organization has annual work plans that meet the minimum standards and a system for ensuring adherence to the work plans.</t>
  </si>
  <si>
    <t>The organization has annual work plans that meet the minimum standards but does not have a system for ensuring adherence to the work plans.</t>
  </si>
  <si>
    <t xml:space="preserve">The annual work plans exist but do not meet the minimum standards. </t>
  </si>
  <si>
    <t>There are no annual work plans.</t>
  </si>
  <si>
    <t>1. Annual work plans over the last three years 
2. Quarterly or mid-term reviews</t>
  </si>
  <si>
    <t>• Review the work plan and discuss whether it specifies the expected results, time frames, and budgets.
• Review annual work plans over the last three years, together with quarterly or mid-term reviews.
• Check for coherence with annual reports.</t>
  </si>
  <si>
    <r>
      <rPr>
        <b/>
        <sz val="12"/>
        <color indexed="8"/>
        <rFont val="Arial"/>
        <family val="2"/>
      </rPr>
      <t>3.4 Identification of Potential Risk -</t>
    </r>
    <r>
      <rPr>
        <sz val="12"/>
        <color indexed="8"/>
        <rFont val="Arial"/>
        <family val="2"/>
      </rPr>
      <t xml:space="preserve"> Does the organization identify the potential risks for programme delivery and mechanisms to mitigate them?</t>
    </r>
  </si>
  <si>
    <t>The organization has proper tools to identify potential risks for program delivery and mechanism to mitigate the identified risk.</t>
  </si>
  <si>
    <t>The organization has proper tools to identify potential risks for program delivery and mechanism to mitigate the identified risk. However, certain identified risks are not mitigated on time.</t>
  </si>
  <si>
    <t>The organization has proper tools to identify potential risks for program delivery and mechanism to mitigate the identified risk. However, identified risks are not mitigated by the organization.</t>
  </si>
  <si>
    <t>The organization does not have the proper tools to identify potential risks for program delivery and mechanism to mitigate the identified risk. Further, the organization has not identified any potential risk for program delivery.</t>
  </si>
  <si>
    <t xml:space="preserve">1. Risk identification and mitigation policy or tool
</t>
  </si>
  <si>
    <t>Discuss the potential risks identified by the organization for programme delivery and mechanisms to mitigate them.</t>
  </si>
  <si>
    <r>
      <rPr>
        <b/>
        <sz val="12"/>
        <color indexed="8"/>
        <rFont val="Arial"/>
        <family val="2"/>
      </rPr>
      <t>3.5 Implementation Capacity -</t>
    </r>
    <r>
      <rPr>
        <sz val="12"/>
        <color indexed="8"/>
        <rFont val="Arial"/>
        <family val="2"/>
      </rPr>
      <t xml:space="preserve"> How many projects has the organization implemented over the last 3 years? If the organization received various funding agencies resources in the past, were significant issues reported in managing the resources, including from previous assurance activities.</t>
    </r>
  </si>
  <si>
    <t>More than 7 projects per year</t>
  </si>
  <si>
    <t>5 to 6 projects per year</t>
  </si>
  <si>
    <t>3 to 4 projects per year</t>
  </si>
  <si>
    <t>1 to 2 projects per year</t>
  </si>
  <si>
    <t>1. List of ongoing and completed projects for past three year, including the United Nations
2. Reports and management letter of past three years, including United Nations donor project audits.</t>
  </si>
  <si>
    <t xml:space="preserve">• Discuss whether the organization has received funds from funding agencies, including the UN, in the past seven years.
• Review the agreement for amount, period, and reporting for the past three years.
• Also, review the ledger and bank statements to confirm the funds received in detail by the organization. 
• Review donor agencies fund audit reports for any significant issues.
</t>
  </si>
  <si>
    <r>
      <rPr>
        <b/>
        <sz val="12"/>
        <color indexed="8"/>
        <rFont val="Arial"/>
        <family val="2"/>
      </rPr>
      <t xml:space="preserve">3.6 Programme Reports - </t>
    </r>
    <r>
      <rPr>
        <sz val="12"/>
        <color indexed="8"/>
        <rFont val="Arial"/>
        <family val="2"/>
      </rPr>
      <t>Does the organization produce monthly and/or quarterly reports for all projects?</t>
    </r>
  </si>
  <si>
    <t>Organization does produce the monthly or quarterly report as per the requirement of the funding agencies agreement. The reports are submitted on time.</t>
  </si>
  <si>
    <t>Organization does produce the monthly or quarterly report as per the requirement of the funding agencies agreement. However, we noted the appropriate authority did not sign certain reports.</t>
  </si>
  <si>
    <t>Organization does produce the monthly or quarterly report as per the requirement of the funding agencies agreement. However, the reports are submitted on time to funding agencies. Further, certain reports were not signed by the appropriate authority.</t>
  </si>
  <si>
    <t>Organization does not produce the monthly or quarterly report.</t>
  </si>
  <si>
    <t>1. Periodic programme progress report</t>
  </si>
  <si>
    <t>• Discuss with the organization the process and frequency of reports produced by the organization.
• Check certain reports to review the frequency of the reports prepared.
• Check the appropriate authority has signed the reports.
• Check if the reports are submitted on time to funding agencies.</t>
  </si>
  <si>
    <t>3.7 Annual Funding - What is the organization's average annual funding turnover?</t>
  </si>
  <si>
    <t>&gt; US$ 2m</t>
  </si>
  <si>
    <t>Between US$ 1m and US$ 2m</t>
  </si>
  <si>
    <t>Between US$ 100 000 and US$ 1m</t>
  </si>
  <si>
    <t>&lt; US$ 100 000</t>
  </si>
  <si>
    <t>1. List of funding received for ongoing and completed projects
2. Check financial reports and accouting system</t>
  </si>
  <si>
    <t>• Review the funds received from various funding agencies for the past three years.
• Prepare the average annual funding turnover based on funds received in the past three years.</t>
  </si>
  <si>
    <t>X</t>
  </si>
  <si>
    <r>
      <rPr>
        <b/>
        <sz val="12"/>
        <color indexed="8"/>
        <rFont val="Arial"/>
        <family val="2"/>
      </rPr>
      <t xml:space="preserve">3.8 Policy on PSEAH: </t>
    </r>
    <r>
      <rPr>
        <sz val="12"/>
        <color indexed="8"/>
        <rFont val="Arial"/>
        <family val="2"/>
      </rPr>
      <t xml:space="preserve">Does the Partner have an internal policy and a training programme for personnel on the prevention of and response to sexual harassment (SH) and sexual exploitation and abuse (SEA)? </t>
    </r>
  </si>
  <si>
    <r>
      <t xml:space="preserve">The partners should demonstrate that they have Ia PSEAH policy </t>
    </r>
    <r>
      <rPr>
        <b/>
        <sz val="10"/>
        <color theme="1"/>
        <rFont val="Arial"/>
        <family val="2"/>
      </rPr>
      <t>AND</t>
    </r>
    <r>
      <rPr>
        <sz val="10"/>
        <color theme="1"/>
        <rFont val="Arial"/>
        <family val="2"/>
      </rPr>
      <t xml:space="preserve"> a training programme in place. Please refer to the minimum reaquirements under the column </t>
    </r>
    <r>
      <rPr>
        <i/>
        <sz val="10"/>
        <color theme="1"/>
        <rFont val="Arial"/>
        <family val="2"/>
      </rPr>
      <t>Documents to be provided.</t>
    </r>
  </si>
  <si>
    <t>n/a</t>
  </si>
  <si>
    <r>
      <t>n/a</t>
    </r>
    <r>
      <rPr>
        <i/>
        <sz val="10"/>
        <color theme="1"/>
        <rFont val="Arial"/>
        <family val="2"/>
      </rPr>
      <t xml:space="preserve">
</t>
    </r>
  </si>
  <si>
    <r>
      <t>The partners does not have neither the PSEAH policy n</t>
    </r>
    <r>
      <rPr>
        <b/>
        <sz val="10"/>
        <color theme="1"/>
        <rFont val="Arial"/>
        <family val="2"/>
      </rPr>
      <t>or</t>
    </r>
    <r>
      <rPr>
        <sz val="10"/>
        <color theme="1"/>
        <rFont val="Arial"/>
        <family val="2"/>
      </rPr>
      <t xml:space="preserve"> the training programme in place. 
</t>
    </r>
  </si>
  <si>
    <t>Suggested documentation to support assessment:
•	Code of Conduct (that includes PSEAH provisions) 
•	PSEAH policy
•	Documentation of standard procedures for all personnel to receive/sign PSEAH policy
Annual training plan (that includes PSEAH training)
•	Training agendas (PSEAH specific or where PSEAH is a part)
•	Training packages
•	Attendance sheets
•	Training certificates</t>
  </si>
  <si>
    <r>
      <t xml:space="preserve">Since this question covers two requirements in one question, the guidance below provides separate information on how to: 1) assess the policy requirement and 2) assess the training requirement. Kindly note that if the Partner only has one of the two requirements (e.g., a PSEAH policy, but no PSEAH training)  the answer is </t>
    </r>
    <r>
      <rPr>
        <b/>
        <sz val="10"/>
        <color theme="1"/>
        <rFont val="Arial"/>
        <family val="2"/>
      </rPr>
      <t>“no”</t>
    </r>
    <r>
      <rPr>
        <sz val="10"/>
        <color theme="1"/>
        <rFont val="Arial"/>
        <family val="2"/>
      </rPr>
      <t xml:space="preserve"> and the risk should be automatically assessed as </t>
    </r>
    <r>
      <rPr>
        <b/>
        <sz val="10"/>
        <color theme="1"/>
        <rFont val="Arial"/>
        <family val="2"/>
      </rPr>
      <t>High</t>
    </r>
    <r>
      <rPr>
        <sz val="10"/>
        <color theme="1"/>
        <rFont val="Arial"/>
        <family val="2"/>
      </rPr>
      <t>.</t>
    </r>
  </si>
  <si>
    <r>
      <rPr>
        <b/>
        <sz val="12"/>
        <color indexed="8"/>
        <rFont val="Arial"/>
        <family val="2"/>
      </rPr>
      <t>3.9 Screening of Personnel:</t>
    </r>
    <r>
      <rPr>
        <sz val="12"/>
        <color indexed="8"/>
        <rFont val="Arial"/>
        <family val="2"/>
      </rPr>
      <t xml:space="preserve"> Does the Partner screen their personnel, and/or partners they engage with, for previous involvement or alleged involvement in SH or SEA?</t>
    </r>
  </si>
  <si>
    <r>
      <t xml:space="preserve">The Implementing Partner can prove measures are in place to screen their personnel for previous involvement or alleged involvement in SH or SEA and can provide all the documentation listed under the column </t>
    </r>
    <r>
      <rPr>
        <i/>
        <sz val="10"/>
        <color rgb="FF000000"/>
        <rFont val="Arial"/>
        <family val="2"/>
      </rPr>
      <t>Documents to be provided.</t>
    </r>
  </si>
  <si>
    <r>
      <t xml:space="preserve">The Implementing Partner can not prove that measures are in place to screen their personnel for previous involvement or alleged involvement in SH or SEA and can provide all the documentation listed under the column </t>
    </r>
    <r>
      <rPr>
        <i/>
        <sz val="10"/>
        <color rgb="FF000000"/>
        <rFont val="Arial"/>
        <family val="2"/>
      </rPr>
      <t>Documents to be provided.</t>
    </r>
  </si>
  <si>
    <t>Suggested documentation to support assessment:
-Application forms that include self-declaration on prior involvement in sexual misconduct. 
-Reference check templates that include checks for sexual misconduct. 
-Job candidates to self-declare prior involvement in sexual misconduct and consent to the disclosure of any such information by former employers during the verification of references;
-Reference checks with former employers (at least 3, as applicable), including information on any SEA or SH allegations, should form a mandatory part of the recruitment process;
-All personnel should be requested to sign an organizational code of conduct or equivalent;
-PSEAH clauses should be integrated in contract agreements;
-All PSEAH-related documents should be kept on personnel files</t>
  </si>
  <si>
    <t>Considering the nature of GF funded projects, the lack of any of the documents listed under minimum requirement might present significant harm to project-affiliated peopl,  personnel working for the Implementing Partne and clients/beneficiaries. Hence, if any of the document is missin, the risk should be assessed as high and the assessor should identify clear measures/actions to reduce the risk to low.</t>
  </si>
  <si>
    <r>
      <rPr>
        <b/>
        <sz val="12"/>
        <color indexed="8"/>
        <rFont val="Arial"/>
        <family val="2"/>
      </rPr>
      <t>3.10 Reporting and Monitoring:</t>
    </r>
    <r>
      <rPr>
        <sz val="12"/>
        <color indexed="8"/>
        <rFont val="Arial"/>
        <family val="2"/>
      </rPr>
      <t xml:space="preserve"> Does the Partner have a mechanism in place to report and monitor response to allegations of SH and SEA by and against their personnel? (</t>
    </r>
    <r>
      <rPr>
        <i/>
        <sz val="12"/>
        <color rgb="FF000000"/>
        <rFont val="Arial"/>
        <family val="2"/>
      </rPr>
      <t>Consider available reporting mechanisms such as emails, hotlines, phone numbers, contact person etc.</t>
    </r>
    <r>
      <rPr>
        <sz val="12"/>
        <color indexed="8"/>
        <rFont val="Arial"/>
        <family val="2"/>
      </rPr>
      <t>)</t>
    </r>
  </si>
  <si>
    <t>Partne has adequate mechanisms to receive and report SEAH allegations or can demontsrate that it has plans to put in place mechanisms to receive and report SEAH allegations.</t>
  </si>
  <si>
    <t>Partners does not have adequate mechanisms to receive and report SEAH allegations, nor can demonstrate that it jas a plan to put these in place those mechanim.</t>
  </si>
  <si>
    <t>Suggested documentation to support assessment:
•	Internal complaints and feedback mechanism (e.g., emails, hotlines, phone numbers, contact person etc.)
•	Participation in joint reporting mechanisms
•	Communication materials on how to report misconduct (including sexual misconduct)
•	Description of the reporting mechanism
•	Whistle-blower policy</t>
  </si>
  <si>
    <r>
      <t xml:space="preserve">1)	Reporting mechanisms to receive SEAH allegations should incorporate the following core elements: 
</t>
    </r>
    <r>
      <rPr>
        <b/>
        <sz val="10"/>
        <color rgb="FF000000"/>
        <rFont val="Arial"/>
        <family val="2"/>
      </rPr>
      <t>Accessibility</t>
    </r>
    <r>
      <rPr>
        <sz val="10"/>
        <color rgb="FF000000"/>
        <rFont val="Arial"/>
        <family val="2"/>
      </rPr>
      <t xml:space="preserve">: Reporting mechanisms should be easy to use, widely publicized and promoted to personnel, recipients of assistance and local communities. Potential barriers for usage should be removed (e.g., difficult or foreign language, costs and time needed for using them), keeping in mind the target audiences, including people of different ages, genders, educational backgrounds and abilities.
</t>
    </r>
    <r>
      <rPr>
        <b/>
        <sz val="10"/>
        <color rgb="FF000000"/>
        <rFont val="Arial"/>
        <family val="2"/>
      </rPr>
      <t>Responsiveness</t>
    </r>
    <r>
      <rPr>
        <sz val="10"/>
        <color rgb="FF000000"/>
        <rFont val="Arial"/>
        <family val="2"/>
      </rPr>
      <t xml:space="preserve">: A properly functioning complaint mechanism needs to provide a timely response, be adequately resourced and operated by appropriately trained individuals. 
</t>
    </r>
    <r>
      <rPr>
        <b/>
        <sz val="10"/>
        <color rgb="FF000000"/>
        <rFont val="Arial"/>
        <family val="2"/>
      </rPr>
      <t>Safety</t>
    </r>
    <r>
      <rPr>
        <sz val="10"/>
        <color rgb="FF000000"/>
        <rFont val="Arial"/>
        <family val="2"/>
      </rPr>
      <t xml:space="preserve">: Partners have to ensure safety for those reporting allegations and concerns. This includes whistleblower protection, personal safety and data protection. Protection measures have to be set up before promoting the use of a reporting mechanism. 
</t>
    </r>
    <r>
      <rPr>
        <b/>
        <sz val="10"/>
        <color rgb="FF000000"/>
        <rFont val="Arial"/>
        <family val="2"/>
      </rPr>
      <t>Confidentiality and anonymity</t>
    </r>
    <r>
      <rPr>
        <sz val="10"/>
        <color rgb="FF000000"/>
        <rFont val="Arial"/>
        <family val="2"/>
      </rPr>
      <t xml:space="preserve">: Complaints have to be handled strictly confidentially and appropriate safeguards should be put in place to prevent disclosure of information. Complainants should also be advised of the possibility of lodging a complaint anonymously, and of the implications of such a procedure, including the consequences for follow up of the complaint.
</t>
    </r>
    <r>
      <rPr>
        <b/>
        <sz val="10"/>
        <color rgb="FF000000"/>
        <rFont val="Arial"/>
        <family val="2"/>
      </rPr>
      <t>Transparency</t>
    </r>
    <r>
      <rPr>
        <sz val="10"/>
        <color rgb="FF000000"/>
        <rFont val="Arial"/>
        <family val="2"/>
      </rPr>
      <t>: Partners should explain to all complainants, the procedures and timelines for investigations and assistance to victims including how information will be shared, with whom and for what purpose. This also includes notice of the organization’s obligations for mandatory reporting. 
2)	Reporting mechanisms should have the ability to send SEAH allegations to the UNDP office of investigation.</t>
    </r>
  </si>
  <si>
    <r>
      <rPr>
        <b/>
        <sz val="12"/>
        <color indexed="8"/>
        <rFont val="Arial"/>
        <family val="2"/>
      </rPr>
      <t xml:space="preserve">3.11 Internal capacity of Partner to investigate: </t>
    </r>
    <r>
      <rPr>
        <sz val="12"/>
        <color indexed="8"/>
        <rFont val="Arial"/>
        <family val="2"/>
      </rPr>
      <t>Does the Partner have the capacity - internal or external - to investigate allegations of SH and SEA, and the ability to refer victims to appropriate victim assistance services (e.g. medical, legal or psychosocial)? (</t>
    </r>
    <r>
      <rPr>
        <i/>
        <sz val="12"/>
        <color rgb="FF000000"/>
        <rFont val="Arial"/>
        <family val="2"/>
      </rPr>
      <t>Consider information on available capacity (such as trained investigators or access to external investigation services) and mechanisms (such as identified victim assistance providers) in a written statement.)</t>
    </r>
  </si>
  <si>
    <t>The Partner can demonstrate internal or external capacity to investigate allegations of SEAH (as well as victim assistance referrals as noted below)</t>
  </si>
  <si>
    <t>The Partner can not demonstrate internal or external capacity to investigate allegations of SEAH (as well as victim assistance referrals as noted below)</t>
  </si>
  <si>
    <t>Suggested documentation to support assessment:
-Job description of employee responsible for investigating SEAH or misconduct in general 
-Dedicated resources for investigation(s) and/or commitment of partner for support
-PSEA investigation policy/procedures
-Contract with a professional investigation service provider on a retainer basis to ensure prompt deployment if and when needed
-Access to a national or local mechanism/service put in place for investigating misconduct
-Document outlining victim assistance referral pathways
-List of available service providers
-Victim assistance Standard Operation Procedure (SOP)
-Referral form for survivors of GBV/SEAH
-Guidelines on victim assistance and/or training on GBV and GBV case management principles</t>
  </si>
  <si>
    <r>
      <t xml:space="preserve">Since this question covers </t>
    </r>
    <r>
      <rPr>
        <u/>
        <sz val="10"/>
        <color theme="1"/>
        <rFont val="Arial"/>
        <family val="2"/>
      </rPr>
      <t>two requirements</t>
    </r>
    <r>
      <rPr>
        <sz val="10"/>
        <color theme="1"/>
        <rFont val="Arial"/>
        <family val="2"/>
      </rPr>
      <t>, the partner should be assessed</t>
    </r>
    <r>
      <rPr>
        <b/>
        <sz val="10"/>
        <color theme="1"/>
        <rFont val="Arial"/>
        <family val="2"/>
      </rPr>
      <t xml:space="preserve"> </t>
    </r>
    <r>
      <rPr>
        <sz val="10"/>
        <color theme="1"/>
        <rFont val="Arial"/>
        <family val="2"/>
      </rPr>
      <t xml:space="preserve">on : 1) the Partner’s investigation capacity and 2) the Partner ability to refer victims to appropriate services. Kindly note that if the Partner only has one of the two requirements (e.g., investigation capacity, but no ability to refer victims to services), the answer is </t>
    </r>
    <r>
      <rPr>
        <b/>
        <sz val="10"/>
        <color theme="1"/>
        <rFont val="Arial"/>
        <family val="2"/>
      </rPr>
      <t>“no”</t>
    </r>
    <r>
      <rPr>
        <sz val="10"/>
        <color theme="1"/>
        <rFont val="Arial"/>
        <family val="2"/>
      </rPr>
      <t xml:space="preserve"> and the risk should be automatically assessed as </t>
    </r>
    <r>
      <rPr>
        <b/>
        <sz val="10"/>
        <color theme="1"/>
        <rFont val="Arial"/>
        <family val="2"/>
      </rPr>
      <t>High</t>
    </r>
    <r>
      <rPr>
        <sz val="12"/>
        <color theme="1"/>
        <rFont val="Calibri"/>
        <family val="2"/>
        <scheme val="minor"/>
      </rPr>
      <t>.</t>
    </r>
  </si>
  <si>
    <r>
      <rPr>
        <b/>
        <sz val="12"/>
        <color indexed="8"/>
        <rFont val="Arial"/>
        <family val="2"/>
      </rPr>
      <t>3.12 Protocols and safeguards:</t>
    </r>
    <r>
      <rPr>
        <sz val="12"/>
        <color indexed="8"/>
        <rFont val="Arial"/>
        <family val="2"/>
      </rPr>
      <t xml:space="preserve"> Does the Partner have protocols and safeguards in place to minimize the risk of harm to project-affiliated people, the environment and assets? (e.g. sexual exploitation and abuse, physical safety &amp; security, social &amp; environmental safeguards, etc)</t>
    </r>
  </si>
  <si>
    <t>The Partner has protocols and safeguards in place to minimize the risk to project-affiliated people, the environment and assets.</t>
  </si>
  <si>
    <t xml:space="preserve">Suggested documentation to support assessment:
•	Internal project risk assessment tool or guidance document 
•	A risk management policy, including distinct language on SH/SEA 
•	Copy of risk registers
•	Organizational capacity assessment tools </t>
  </si>
  <si>
    <t>The Partner must have protocols and safeguards in place to minimize the risk of harm to project-affiliated people, the environment and assets. The objective of these protocols and safeguards may align with the objectives of  UNDP Social and Environmental Standards. 
The protocols and safeguards should emphasize the Partner’s accountability to all project-affiliated people and should aim to ensure project-affiliated people are safeguarded from any intentional or unintentional impacts or risks that arise from how the Partner’s programme is designed and delivered. In practice, this may include standardized procedures for identifying, assessing, mitigating and managing the risks of harm and abuse</t>
  </si>
  <si>
    <r>
      <rPr>
        <b/>
        <sz val="12"/>
        <color indexed="8"/>
        <rFont val="Arial"/>
        <family val="2"/>
      </rPr>
      <t>3.13 Reporting on sexual misconduct:</t>
    </r>
    <r>
      <rPr>
        <sz val="12"/>
        <color indexed="8"/>
        <rFont val="Arial"/>
        <family val="2"/>
      </rPr>
      <t xml:space="preserve"> Has the Partner advised employees, beneficiaries and other recipients to whom they should report sexual misconduct or where to they may report fraud, waste or misuse of agency resources or property? If so, does the IP have a policy against retaliation relating to such reporting?</t>
    </r>
  </si>
  <si>
    <t>The Partner can demonstrate they inform employees, beneficiaries and other recipients on where to report misconduct (including sexual misconduct) AND they have a policy on protection against retaliation.</t>
  </si>
  <si>
    <t>Suggested documentation to support assessment:
•	Information on how to report misconduct is available on the Partner’s intranet or external site
•	Induction materials to new staff includes information on how to report misconduct
•	Communication materials (e.g., posters, staff messages) on how to report misconduct (including sexual misconduct)
•	PSEAH awareness-raising campaigns (including information on reporting mechanism)
•	Whistle-blower policy</t>
  </si>
  <si>
    <t>If the Partner only has one of the two requirements (e.g., a policy on protection against retaliation, but do not inform about the reporting mechanism, the answer is “no” and the risk should be automatically assessed as High.</t>
  </si>
  <si>
    <t>Risk is low if risk score is below 2.250</t>
  </si>
  <si>
    <t>Risk is moderate if risk score is between 2.250 to 3.500</t>
  </si>
  <si>
    <t>Risk is significant if risk score is between 3.500 to 4.750</t>
  </si>
  <si>
    <t>4. MONITORING AND EVALUATION</t>
  </si>
  <si>
    <r>
      <rPr>
        <b/>
        <sz val="12"/>
        <color indexed="8"/>
        <rFont val="Arial"/>
        <family val="2"/>
      </rPr>
      <t>4.1 Monitoring Tools -</t>
    </r>
    <r>
      <rPr>
        <sz val="12"/>
        <color indexed="8"/>
        <rFont val="Arial"/>
        <family val="2"/>
      </rPr>
      <t xml:space="preserve"> Does the organization have and use sufficiently detailed policies, procedures, guidelines, and other tools (checklists, templates) for monitoring and evaluation?</t>
    </r>
  </si>
  <si>
    <t xml:space="preserve">The organization has sufficiently detailed policies, procedures, guidelines, and other tools (checklists, templates) to monitor and evaluate project activities. </t>
  </si>
  <si>
    <t>The organization has policies, procedures, guidelines, and other tools (checklists, templates) to monitor and evaluate project activities. However, they are not used consistently.</t>
  </si>
  <si>
    <t>The organization does not have detailed policies, procedures, guidelines, any other tools, or any separate monitoring and evaluation framework. The organization follows the guidelines stated in the grant agreement and annual work plan for monitoring the project activities.</t>
  </si>
  <si>
    <t>The organization does not have sufficiently detailed policies, procedures, guidelines, and other tools (checklists, templates) to monitor and evaluate project activities.</t>
  </si>
  <si>
    <t>1. Programme monitoring guidelines and tools</t>
  </si>
  <si>
    <t>• Discuss how the organization monitors the implementation of project activities.
• Review policies, tools, and checklists developed or followed for the same.
• Check for consistent use of tools and guidelines in programme monitoring.</t>
  </si>
  <si>
    <r>
      <rPr>
        <b/>
        <sz val="12"/>
        <color indexed="8"/>
        <rFont val="Arial"/>
        <family val="2"/>
      </rPr>
      <t>4.2 M&amp;E Systems</t>
    </r>
    <r>
      <rPr>
        <sz val="12"/>
        <color indexed="8"/>
        <rFont val="Arial"/>
        <family val="2"/>
      </rPr>
      <t xml:space="preserve"> -To what extent do the organization's on-going programmes have M&amp;E frameworks with indicators, baselines, and targets?</t>
    </r>
  </si>
  <si>
    <t>All programmes have complete and high-quality M&amp;E frameworks</t>
  </si>
  <si>
    <t>Some programmes have complete and high-quality frameworks</t>
  </si>
  <si>
    <t>Some programmes have M&amp;E frameworks, but the frameworks are of limited value</t>
  </si>
  <si>
    <t xml:space="preserve">None of the programmes have M&amp;E frameworks </t>
  </si>
  <si>
    <t>1. Project proposals M&amp;E frameworks 
2. Available tools/ database for tracking information</t>
  </si>
  <si>
    <t>Review the M&amp;E frameworks of organization, whether it contains proper indicator, baselines, and targets to monitor achievement of programme results.</t>
  </si>
  <si>
    <r>
      <rPr>
        <b/>
        <sz val="12"/>
        <color indexed="8"/>
        <rFont val="Arial"/>
        <family val="2"/>
      </rPr>
      <t xml:space="preserve">4.3 Database - </t>
    </r>
    <r>
      <rPr>
        <sz val="12"/>
        <color indexed="8"/>
        <rFont val="Arial"/>
        <family val="2"/>
      </rPr>
      <t>Does the organization have an electronic database to manage data?</t>
    </r>
  </si>
  <si>
    <t>Organization maintains a proper database in the Microsoft Excel sheet.</t>
  </si>
  <si>
    <t>Organization maintains a proper database in the Microsoft Excel sheet. However, certain indicators and baselines are missing from the database sheet.</t>
  </si>
  <si>
    <t>Organization maintains a proper database in paper form. Further, most of the indicators and baselines are missing from the database sheet.</t>
  </si>
  <si>
    <t>Organization does not maintain a proper database</t>
  </si>
  <si>
    <t>1. System to manage project data</t>
  </si>
  <si>
    <t>• Discuss and review the organization database management system (Electronic or paper based).
• Check the data are properly managed and reviewed by appropriate authority.</t>
  </si>
  <si>
    <r>
      <rPr>
        <b/>
        <sz val="12"/>
        <color indexed="8"/>
        <rFont val="Arial"/>
        <family val="2"/>
      </rPr>
      <t>4.4 Monitoring of Activities -</t>
    </r>
    <r>
      <rPr>
        <sz val="12"/>
        <color indexed="8"/>
        <rFont val="Arial"/>
        <family val="2"/>
      </rPr>
      <t xml:space="preserve"> Does the organization regularly monitor project activities and records findings such as review meetings, on-site project visits, etc.?</t>
    </r>
  </si>
  <si>
    <t>The organization does regular monitoring and records findings consistently.</t>
  </si>
  <si>
    <t>The organization does regular monitoring but does not consistently record findings.</t>
  </si>
  <si>
    <t>The organization does ad-hoc monitoring but does not record findings.</t>
  </si>
  <si>
    <t>The organization does not regularly monitor project activities.</t>
  </si>
  <si>
    <t>1. Monitoring reports 
2. Databases for entry of monitoring information.</t>
  </si>
  <si>
    <t>• Check if organization has process to monitor the project activities and preparing the record of findings noted during the monitoring.
• Check if organization undertake review meetings, on site project review visit. Review the minutes of meeting and site visit report.</t>
  </si>
  <si>
    <r>
      <rPr>
        <b/>
        <sz val="12"/>
        <color indexed="8"/>
        <rFont val="Arial"/>
        <family val="2"/>
      </rPr>
      <t>4.5 Data Analysis -</t>
    </r>
    <r>
      <rPr>
        <sz val="12"/>
        <color indexed="8"/>
        <rFont val="Arial"/>
        <family val="2"/>
      </rPr>
      <t xml:space="preserve"> Does the organization have tools and skills to analyze data and use this information to inform programme decision making by programme staff and management? Does this include a value for money analysis?</t>
    </r>
  </si>
  <si>
    <t>Programme monitoring data is available and routinely analyzed and frequently used to inform programme decision-making</t>
  </si>
  <si>
    <t>Programme monitoring data is available and routinely analyzed, but not frequently used to inform programme decision-making</t>
  </si>
  <si>
    <t xml:space="preserve">Reasonable programme monitoring data is available, but not systematically analyzed and used to inform programme decision-making </t>
  </si>
  <si>
    <t>There is no reliable programme monitoring data to support data analysis and use to inform programme decision-making</t>
  </si>
  <si>
    <t>1. Database, monitoring and progress reports for monitoring and analysis</t>
  </si>
  <si>
    <t>• Check database, monitoring and progress reports for monitoring and analysis
• Check any amendments to proposals made based on monitoring findings</t>
  </si>
  <si>
    <r>
      <rPr>
        <b/>
        <sz val="12"/>
        <color indexed="8"/>
        <rFont val="Arial"/>
        <family val="2"/>
      </rPr>
      <t xml:space="preserve">4.6 Data Quality Assurance </t>
    </r>
    <r>
      <rPr>
        <sz val="12"/>
        <color indexed="8"/>
        <rFont val="Arial"/>
        <family val="2"/>
      </rPr>
      <t>- Is there a mechanism and tools to review and ensure data quality?</t>
    </r>
  </si>
  <si>
    <t>Organization does have a mechanism and tools to review and to ensure the quality of data.</t>
  </si>
  <si>
    <t>Reasonable mechanism and tools to review and ensure the quality of data available with the organization but not frequently used to review data quality.</t>
  </si>
  <si>
    <t>Organization does have a mechanism and tools to review and to ensure the quality of data. However, no details in regards to the review of the quality of data shared with the assessment team.</t>
  </si>
  <si>
    <t>Organization does not have mechanisms and tools to review or to ensure the quality of data.</t>
  </si>
  <si>
    <t xml:space="preserve">1. Procedures or Tool to review quality of data </t>
  </si>
  <si>
    <t>• Discuss and review if organization has proper mechanism or tools to ensure the quality of data collected for programme activities.</t>
  </si>
  <si>
    <t>4.7 Expertise - What is the level of monitoring and evaluation expertise in the organization?</t>
  </si>
  <si>
    <t>The organization has strong in-house expertise as well as regular access to external expertise.</t>
  </si>
  <si>
    <t>The organization has limited in-house expertise, but there is regular access to external expertise.</t>
  </si>
  <si>
    <t xml:space="preserve">The organization has limited in-house expertise; irregular access to external expertise exists. </t>
  </si>
  <si>
    <t>The organization has no in-house expertise in monitoring and evaluation and has irregular access to external expertise.</t>
  </si>
  <si>
    <t>1. CVs/ToRs of M&amp;E officers</t>
  </si>
  <si>
    <t>• Check for M&amp;E officers and check CVs/ToRs.
• Check website for available tools applied by the organisation.</t>
  </si>
  <si>
    <r>
      <rPr>
        <b/>
        <sz val="12"/>
        <color indexed="8"/>
        <rFont val="Arial"/>
        <family val="2"/>
      </rPr>
      <t>4.8 Monitoring of Partners -</t>
    </r>
    <r>
      <rPr>
        <sz val="12"/>
        <color indexed="8"/>
        <rFont val="Arial"/>
        <family val="2"/>
      </rPr>
      <t xml:space="preserve"> To what extent does the organization have systems in place to track activities implemented by sub-partners?</t>
    </r>
  </si>
  <si>
    <t>The organization does regular monitoring of sub-partners and records findings in a consistent manner.</t>
  </si>
  <si>
    <t>The organization does regular monitoring of sub-partners but does not record findings in a consistent manner.</t>
  </si>
  <si>
    <t>The organization does ad-hoc monitoring of sub-partners but does not record findings.</t>
  </si>
  <si>
    <t>The organization does not regularly monitor the project activities of sub-partners.</t>
  </si>
  <si>
    <t>1. Monitoring reports and progress report of sub partners</t>
  </si>
  <si>
    <t>• Discuss the process followed by organization to monitor the activities implemented by sub partners.
• Check monitoring reports and database for entry of monitoring information of sub partners.</t>
  </si>
  <si>
    <t>4.9 External Evaluation - In the past five years, have any of the organization's programmes been subjected to an independent evaluation and recommendations followed up?</t>
  </si>
  <si>
    <t>At least one programme was subjected to an independent evaluation. The evaluation made recommendations specifically for the organization to follow up, and the organization followed up on these recommendations.</t>
  </si>
  <si>
    <t>At least one programme was subjected to an independent evaluation. The evaluation made recommendations specifically for the organization to follow up, but the organization did not follow up on these recommendations.</t>
  </si>
  <si>
    <t>At least one programme was subjected to an independent evaluation process, but the evaluation did not make recommendations specifically for the organization to follow up.</t>
  </si>
  <si>
    <t xml:space="preserve">None of the organization’s programmes were subjected to an independent evaluation process. </t>
  </si>
  <si>
    <t>1. Evaluation reports and recommendations</t>
  </si>
  <si>
    <t>• Discuss if organization has been subjected to any independent valuation for past 5 years.
• Review the recommendations of independent evaluation report and actions taken by organization for past five years.</t>
  </si>
  <si>
    <t>Risk is low if risk score is below 1.972</t>
  </si>
  <si>
    <t>Risk is moderate if risk score is between 1.972 to 2.944</t>
  </si>
  <si>
    <t>Risk is significant if risk score is between 2.944 to 3.917</t>
  </si>
  <si>
    <t>5. FINANCIAL MANAGEMENT</t>
  </si>
  <si>
    <t>5.a Financial Management</t>
  </si>
  <si>
    <r>
      <rPr>
        <b/>
        <sz val="12"/>
        <color indexed="8"/>
        <rFont val="Arial"/>
        <family val="2"/>
      </rPr>
      <t xml:space="preserve">5.1 Finance Policy </t>
    </r>
    <r>
      <rPr>
        <sz val="12"/>
        <color indexed="8"/>
        <rFont val="Arial"/>
        <family val="2"/>
      </rPr>
      <t>- Does the organization have financial policies and procedures manual or guidelines?</t>
    </r>
  </si>
  <si>
    <t>The organization has a readily accessible and comprehensive financial manual.</t>
  </si>
  <si>
    <t>The organization has a readily accessible but incomplete financial manual.</t>
  </si>
  <si>
    <t>The organization has a financial manual, but the manual is not comprehensive and is not readily accessible.</t>
  </si>
  <si>
    <t>The organization has no financial manual.</t>
  </si>
  <si>
    <t>1. Finance policies and procedures manual or guidelines</t>
  </si>
  <si>
    <t>• Check if the organization maintains Financial Manual in line with the funding agency's rules and regulations.
• Review the organization's Financial Manual and check if it contains all the necessary provisions such as maintenance of books of accounts, chart of accounts, approval system, authorization limits, cash and bank management procedures, advance management procedures, etc.</t>
  </si>
  <si>
    <r>
      <rPr>
        <b/>
        <sz val="12"/>
        <color indexed="8"/>
        <rFont val="Arial"/>
        <family val="2"/>
      </rPr>
      <t xml:space="preserve">5.2 Method of Accounting - </t>
    </r>
    <r>
      <rPr>
        <sz val="12"/>
        <color indexed="8"/>
        <rFont val="Arial"/>
        <family val="2"/>
      </rPr>
      <t>Does the organization have a stated basis of accounting (i.e., cash or accrual), and does it allow for compliance with the donor requirement?</t>
    </r>
  </si>
  <si>
    <t>The organization follows the cash basis accounting 
Or
The organization follows accrual basis accounting</t>
  </si>
  <si>
    <t>The organization follows the cash basis accounting 
Or
The organization follows accrual basis accounting.
However, certain transaction-related to accrual basis have been recorded as cash basis.</t>
  </si>
  <si>
    <t>The organization follows the cash basis accounting 
Or
The organization follows accrual basis accounting.
However, the stated basis is not in compliance with the agency's requirements.</t>
  </si>
  <si>
    <t>The organization has no stated basis of accounting. The expenditure and receipt of the fund are recorded as and when the document is received by the accountant for recording the transaction.</t>
  </si>
  <si>
    <t>1. Finance policies stating method of accounting used</t>
  </si>
  <si>
    <t>• Check if books of account and financial report prepared on cash or accrual basis.
• Check if the stated basis is in line with agency requirement.</t>
  </si>
  <si>
    <t>5.b Budgeting Process and Controls</t>
  </si>
  <si>
    <r>
      <rPr>
        <b/>
        <sz val="12"/>
        <color indexed="8"/>
        <rFont val="Arial"/>
        <family val="2"/>
      </rPr>
      <t xml:space="preserve">5.3 Budgeting </t>
    </r>
    <r>
      <rPr>
        <sz val="12"/>
        <color indexed="8"/>
        <rFont val="Arial"/>
        <family val="2"/>
      </rPr>
      <t xml:space="preserve">- Does the organization prepare organizational (internal) budgets in addition to the donor-based (project-specific) budgets? </t>
    </r>
  </si>
  <si>
    <t>The organization prepares organizational (internal) budgets in addition to the donor-based (project-specific) budgets that are regularly consolidated and revised based on new funding.</t>
  </si>
  <si>
    <t>The organization prepares organizational (internal) budgets in addition to the donor-based (project-specific) budgets, but they are not regularly consolidated.</t>
  </si>
  <si>
    <t>The organization prepares organizational (internal) budgets in addition to the donor-based (project-specific) budgets, but the budgeting process has weaknesses.</t>
  </si>
  <si>
    <t>The organization only has project-specific budgets.</t>
  </si>
  <si>
    <t>1. Project document and consolidated budgets
2. Donor specific budgets</t>
  </si>
  <si>
    <t>• Check the process for the preparation of the budget by the organization.
• Discuss and review if consolidated budgets are prepared for organization overall budget monitoring and linked with donor-specific budgets.</t>
  </si>
  <si>
    <r>
      <rPr>
        <b/>
        <sz val="12"/>
        <color indexed="8"/>
        <rFont val="Arial"/>
        <family val="2"/>
      </rPr>
      <t xml:space="preserve">5.4 Budget Approval </t>
    </r>
    <r>
      <rPr>
        <sz val="12"/>
        <color indexed="8"/>
        <rFont val="Arial"/>
        <family val="2"/>
      </rPr>
      <t>- Are organization budgets approved formally at an appropriate level?</t>
    </r>
  </si>
  <si>
    <t>The organization has an approval threshold table, and budgets are approved formally per the threshold table.</t>
  </si>
  <si>
    <t>The organization has an approval threshold table and but budgets are approved consistently following the approval threshold table.</t>
  </si>
  <si>
    <t>Weakness noted in budget approval process, such as:
- no signature of approving authority
- only one approval authority, no table for approval threshold.</t>
  </si>
  <si>
    <t>The organization's budgets are not approved formally at an appropriate level.</t>
  </si>
  <si>
    <t xml:space="preserve">1. Process of approval of organization budgets
</t>
  </si>
  <si>
    <t>• Check the process of approval of budget by appropriate authority.
• Check one sample budget and review if the budget is approved or not.</t>
  </si>
  <si>
    <r>
      <rPr>
        <b/>
        <sz val="12"/>
        <color indexed="8"/>
        <rFont val="Arial"/>
        <family val="2"/>
      </rPr>
      <t>5.5 Budget Review</t>
    </r>
    <r>
      <rPr>
        <sz val="12"/>
        <color indexed="8"/>
        <rFont val="Arial"/>
        <family val="2"/>
      </rPr>
      <t xml:space="preserve"> - Are actual expenditures compared to the budget with reasonable frequency? Are explanations required for significant variations from the budget? How often is a review of budget vs. actual expenditure carried out?</t>
    </r>
  </si>
  <si>
    <t>A review of budget vs. actual expenditure is systematically carried out at fixed intervals, and feedback is provided to programme staff and management.</t>
  </si>
  <si>
    <t>A review of budget vs. actual expenditure is systematically carried out at regular intervals but no clear feedback is provided to programme staff and management.</t>
  </si>
  <si>
    <t xml:space="preserve">A review of budget vs. actual expenditure is carried out quarterly or at the time of reporting only. </t>
  </si>
  <si>
    <t>A review of budget vs. actual expenditure is only done at the time of reporting or on an ad-hoc basis.</t>
  </si>
  <si>
    <t>1. System and frequency of budget monitoring with actual expenditure
2. Comparision of actual expenditure with the budget document
3. Note or explanation on significant variance</t>
  </si>
  <si>
    <t>• Discuss and review if the organization has proper tools to monitor the actual expenditure with the approved budget.
• Discuss the frequency of comparing actual expenditure against the approved budget.
• Review if the explanation is available for significant variances.</t>
  </si>
  <si>
    <r>
      <rPr>
        <b/>
        <sz val="12"/>
        <color indexed="8"/>
        <rFont val="Arial"/>
        <family val="2"/>
      </rPr>
      <t>5.6 Prior Approval</t>
    </r>
    <r>
      <rPr>
        <sz val="12"/>
        <color indexed="8"/>
        <rFont val="Arial"/>
        <family val="2"/>
      </rPr>
      <t xml:space="preserve"> -- Is prior approval sought for budget amendments in a timely way?</t>
    </r>
  </si>
  <si>
    <t>Before carrying out any activity, the budget and availability of the funds are ensured, and then the activities are performed. 
In case of expectation of huge variance, prior approvals are taken.</t>
  </si>
  <si>
    <t>Before carrying out any activity, the budget and availability of the funds are ensured, and then the activities are performed. 
In case of expectation of huge variance, prior approvals are taken. However, in the case of normal variance, post-facto approval is obtained after completion of the activity.</t>
  </si>
  <si>
    <t>The organization has procedures in place to obtain prior approval; however, it is not consistently followed.</t>
  </si>
  <si>
    <t>The organization does not have a procedure in place to obtain prior approval for significant variations resulting in disallowance of expenditure by the funding agencies.</t>
  </si>
  <si>
    <t>1. Process of approval for budget amendements
2. Copy of mails for prior approvals</t>
  </si>
  <si>
    <t>Review the procedure of obtaining approval for budget amendments or expenditure for unbudgeted expenditure.</t>
  </si>
  <si>
    <t>5.c Accounting and Financial Reporting</t>
  </si>
  <si>
    <r>
      <t xml:space="preserve">5.7  Accounting System - </t>
    </r>
    <r>
      <rPr>
        <sz val="12"/>
        <color indexed="8"/>
        <rFont val="Arial"/>
        <family val="2"/>
      </rPr>
      <t>Does the organization have double-entry accounting systemthat allows for proper recording of financial transactions and disbursement from various funding agencies? Is the financial management system computerized? Is there a system of maintaining separate books of accounts for each funding agency? and does the financial reports directly generated from the accounting software?</t>
    </r>
  </si>
  <si>
    <t>The organization maintains double-entry  bookkeeping in the computerized accounting software (name of software).
Separate books of accounts are maintained for each grant, demonstrating the proper recording of financial transactions from funding agencies per the respective components, disbursement categories, and sources of funds. The general ledgers are extracted from the accounting software and reports are prepared in Microsoft excel.
The current accounting system is sufficient to manage the agency fund.</t>
  </si>
  <si>
    <t>The organization maintains double-entry bookkeeping  in the computerized accounting software (name of software).
Books of accounts are not maintained separately. However, the accounting software provides a proper recording of financial transactions from funding agencies per the respective components, disbursement categories, and sources of funds, and grant wise records can be generated. The general ledgers are extracted from the accounting software and reports are prepared in Microsoft excel.
The current accounting system is not sufficient to manage the agency fund.</t>
  </si>
  <si>
    <t>The organization maintains single entry bookkeeping manually using Microsoft Excel, leading to a lack of trails between the recording of financial transactions, disbursement categories, and sources of funds of respected funding agencies.
The current accounting system is not sufficient to manage the agency fund.</t>
  </si>
  <si>
    <t>The organization does not have any accounting software in place that allows for proper recording of financial transactions from funding agencies, including recording the expenditures per the respective components, disbursement categories, and sources of funds.</t>
  </si>
  <si>
    <t>1. Accounting Software
2. System of recording transactions in the accounting system
3. Reports generated from the accounting software</t>
  </si>
  <si>
    <t>• Check how books of accounts are maintained, whether in a computerized system or manually. 
• Check if the organization currently uses double-entry accounting software.
• Check if the accounting system is sufficient for managing the agency fund.
• Check if accounting software is sufficient and can produce necessary project reports and transaction listing. 
• Also, check how the agency's funds are recorded whether separate books are prepared?</t>
  </si>
  <si>
    <r>
      <rPr>
        <b/>
        <sz val="12"/>
        <color indexed="8"/>
        <rFont val="Arial"/>
        <family val="2"/>
      </rPr>
      <t>5.8 Chart of Account</t>
    </r>
    <r>
      <rPr>
        <sz val="12"/>
        <color indexed="8"/>
        <rFont val="Arial"/>
        <family val="2"/>
      </rPr>
      <t xml:space="preserve"> - Does the organization chart of accounts, etc. in the accounting software provides for budget heads and account codes per the project work plan?</t>
    </r>
  </si>
  <si>
    <t>The organization chart of accounts, etc. in the accounting software provides for budget heads and account codes per the project work plan.</t>
  </si>
  <si>
    <t>The organization chart of accounts, etc. in the accounting software provides for budget heads and account codes per the project work plan; however, the same is not followed consistently.</t>
  </si>
  <si>
    <t>The organization chart of accounts, etc. in the accounting software does not provide for budget heads and account codes per project work plan. The same is done manually.</t>
  </si>
  <si>
    <t>The organization does not maintain accounting software.</t>
  </si>
  <si>
    <t>1. Chart of accounts in line with budget heads and account codes.</t>
  </si>
  <si>
    <t>• Check if the organization maintains a chart of accounts that can be directly linked to the project budget lines.
• Chart of accounts linked with the budget line helps easy recording of transactions under the respective budget line.</t>
  </si>
  <si>
    <r>
      <t xml:space="preserve">5.9 Cost Allocation System - </t>
    </r>
    <r>
      <rPr>
        <sz val="12"/>
        <color indexed="8"/>
        <rFont val="Arial"/>
        <family val="2"/>
      </rPr>
      <t>Does the organization have an appropriate cost allocation methodology that ensures accurate cost allocations to the various funding sources per established agreements?</t>
    </r>
  </si>
  <si>
    <t>The organization has an appropriate cost allocation methodology to ensures correct cost allocations to the various funding sources are per established agreements.</t>
  </si>
  <si>
    <t>The organization has an appropriate cost allocation methodology to ensure common cost allocations to the various funding sources. However, they are not followed consistently.</t>
  </si>
  <si>
    <t>The organization has an appropriate cost allocation methodology to ensure common cost allocations to the various funding sources. However, the organization does not follow the cost allocation methodology. The common cost for certain months is charged under one project and certain months to different projects.</t>
  </si>
  <si>
    <t>The organization does not have a cost allocation methodology to ensure common cost allocations to the various funding sources.</t>
  </si>
  <si>
    <t>1. Check cost allocation system.</t>
  </si>
  <si>
    <t>• Check if the organization has a cost allocation methodology or system to ensures accurate cost allocations to the various funding sources per established agreement.
• Check with one sample voucher if the organization has followed the cost allocation methodology.</t>
  </si>
  <si>
    <r>
      <rPr>
        <b/>
        <sz val="12"/>
        <color indexed="8"/>
        <rFont val="Arial"/>
        <family val="2"/>
      </rPr>
      <t>5.10 Accounting Standards</t>
    </r>
    <r>
      <rPr>
        <sz val="12"/>
        <color indexed="8"/>
        <rFont val="Arial"/>
        <family val="2"/>
      </rPr>
      <t xml:space="preserve"> - Does the organization use ledgers for accounting income and expenses in compliance with international public accounting standards?</t>
    </r>
  </si>
  <si>
    <t>The organization uses ledgers for accounting income and expenses in compliance with international public accounting standards, which are fully functional and updated.</t>
  </si>
  <si>
    <t>The organization uses ledgers for accounting income and expenses in compliance with international public accounting standards, but some improvements are needed.</t>
  </si>
  <si>
    <t>The organization uses ledgers for accounting income and expenses, but they are not compliant with international public accounting standards.</t>
  </si>
  <si>
    <t>The organization does not use ledgers for accounting income and expenses.</t>
  </si>
  <si>
    <t>1. Accounting ledgers</t>
  </si>
  <si>
    <t>• Discuss and review what accounting standards apply to the organization.
• Check whether the ledgers for accounting income and expenses are prepared in compliance with accounting standards applicable to the organization.</t>
  </si>
  <si>
    <r>
      <t xml:space="preserve">5.11 Record retention - </t>
    </r>
    <r>
      <rPr>
        <sz val="12"/>
        <color indexed="8"/>
        <rFont val="Arial"/>
        <family val="2"/>
      </rPr>
      <t>Are all accounting and supporting documents retained in an organized system that allows authorized users easy access? What is the periodicity for the retention of accounting records?</t>
    </r>
  </si>
  <si>
    <t>Supporting documents are retained for a minimum period of seven years in a defined system with proper filing that allows authorized users easy access.</t>
  </si>
  <si>
    <t>Supporting documents are retained for a minimum period of seven years. 
However, accounting and supporting documents are not retained in a defined system that allows authorized users easy access.</t>
  </si>
  <si>
    <t>No policy for retention of the document. The organization has a weak file management system.</t>
  </si>
  <si>
    <t>No policy for retention of the document and no system of File management of accounting documents.</t>
  </si>
  <si>
    <t>1. Documents Retention and access procedures</t>
  </si>
  <si>
    <t>• Check if organization has system of proper filing and retention of project documents and accounting documents.
• Check the documents are stored securely.
• Check the rentention period of the documents.</t>
  </si>
  <si>
    <r>
      <rPr>
        <b/>
        <sz val="12"/>
        <color indexed="8"/>
        <rFont val="Arial"/>
        <family val="2"/>
      </rPr>
      <t xml:space="preserve">5.12 Financial Reporting </t>
    </r>
    <r>
      <rPr>
        <sz val="12"/>
        <color indexed="8"/>
        <rFont val="Arial"/>
        <family val="2"/>
      </rPr>
      <t>- Does the organization have established financial reporting procedures that specify what reports are to be prepared, the frequency of preparation, what they are to contain, and how they are to be used? Does the organization submit all the reports to donors as the due date specified under the grant agreement?</t>
    </r>
  </si>
  <si>
    <t>The organization has established the financial management reporting responsibilities for funding, which specifies the reports to be prepared, the report's content, and the utility of the same.
The organization is submitting reports to the donor in the forms and details as per their requirements.
The organization does produce the monthly or quarterly report as per the requirement of the funding agencies agreement. The reports are submitted on time.</t>
  </si>
  <si>
    <t>The organization does produce the monthly or quarterly report as per the requirement of funding agencies agreement. However, we noted the appropriate authority did not sign certain reports.</t>
  </si>
  <si>
    <t>The organization does produce the monthly or quarterly report as per the requirement of funding agencies agreement. However, the reports are submitted on time to funding agencies. Further, certain reports were not signed by the appropriate authority.</t>
  </si>
  <si>
    <t>The organization does not produce monthly or quarterly reports.</t>
  </si>
  <si>
    <t>1. Financial reporting system and frequency or preparation of such reports
1. Donor reports
2. Due dates and actual submission date of donor reports</t>
  </si>
  <si>
    <r>
      <t xml:space="preserve">• Discuss what kind of reporting responsibilities are in place and frequency of reporting.  
• Discuss the reporting.
</t>
    </r>
    <r>
      <rPr>
        <b/>
        <sz val="10"/>
        <color indexed="8"/>
        <rFont val="Arial"/>
        <family val="2"/>
      </rPr>
      <t>Please check the process of bank and cash management, as stated in point 1 in the process review tab.</t>
    </r>
  </si>
  <si>
    <r>
      <t>5.13 Statutory Requirement</t>
    </r>
    <r>
      <rPr>
        <sz val="12"/>
        <color indexed="8"/>
        <rFont val="Arial"/>
        <family val="2"/>
      </rPr>
      <t xml:space="preserve"> - Does the organization have statutory reporting requirements? If so, are they in compliance with such requirements in the prior three fiscal years?</t>
    </r>
  </si>
  <si>
    <t xml:space="preserve">The organisation has statutory reporting requirement under statues as mentioned below:
• Tax authorities
• Social Security Tax authority
• Annual reports to Ministry of Company Affaires.
• Any other 
• Organisation is complying with the statutory reporting requirements of the above mentioned provisions.
</t>
  </si>
  <si>
    <t xml:space="preserve">The organisation has statutory reporting requirement under statues as mentioned below:
• Tax authorities
• Social Security Tax authority
• Annual reports to Ministry of Company Affaires.
• Any other 
• Organisation is complying with the statutory reporting requirements of the above mentioned provisions with certain delays.
</t>
  </si>
  <si>
    <t>The organisation has statutory reporting requirement under statues as mentioned below:
• Tax authorities
• Social Security Tax authority
• Annual reports to Ministry of Company Affaires.
• Any other 
• The organization is not complying with one of the statutory reporting requirements, such as the provisions' name.</t>
  </si>
  <si>
    <t xml:space="preserve">The organisation has statutory reporting requirement under statues as mentioned below:
• Tax authorities
• Social Security Tax authority
• Annual reports to Ministry of Company Affaires.
• Any other 
• Organisation is not complying with the any of the statutory reporting requirements of the above mentioned provisions.
</t>
  </si>
  <si>
    <t>1. List of statutory requirements such as annual report submission, tax payment, tax return filing, etc.</t>
  </si>
  <si>
    <t>• Discuss what type of statutory reporting is required by the organization.
• Reporting requirement varies on the nature of organization and country location.
• Check if the organization is complying with the statutory reporting provisions.</t>
  </si>
  <si>
    <t>5.d Segregation of duties</t>
  </si>
  <si>
    <r>
      <t xml:space="preserve">5.14 </t>
    </r>
    <r>
      <rPr>
        <sz val="12"/>
        <color indexed="8"/>
        <rFont val="Arial"/>
        <family val="2"/>
      </rPr>
      <t>Are the following functional responsibilities performed by different units or individuals: (a) authorization to execute a transaction; (b) recording of the transaction; and (c) custody of assets involved in the transaction?</t>
    </r>
  </si>
  <si>
    <t>Segregation of duties is in place concerning various functions. The segregation of duties may be as follows:
• Authorization to execute a transaction by Director or CEO of the organization.
• Recording of the transaction – accounting and finance department.
• Custody of assets involved in the transaction – Stores or respective user department.</t>
  </si>
  <si>
    <t>Segregation of duties is in place concerning various functions. However, it was noted that the functions of authorization and recording are not segregated. The same person performs both functions.</t>
  </si>
  <si>
    <t>Segregation of duties is in place concerning various functions. 
However, the person responsible for recording the transaction is authorizing the transaction. The person responsible for custody is recording the transaction. 
No consistent function is followed by staff.</t>
  </si>
  <si>
    <t>Segregation of duties is not in place. It was noted that the same person performs all the functions.</t>
  </si>
  <si>
    <t>1. Delegation of authority and job description
2. One sample invoice to check the segregation of duties</t>
  </si>
  <si>
    <t>Discuss the segregation of duties in terms of authorization, recording of the transaction, and custody of assets. There should not be a single person executing more than one above mentioned duties.</t>
  </si>
  <si>
    <r>
      <t xml:space="preserve">5.15  </t>
    </r>
    <r>
      <rPr>
        <sz val="12"/>
        <rFont val="Arial"/>
        <family val="2"/>
      </rPr>
      <t>Are the functions of ordering, receiving, accounting for, and paying for goods and services appropriately segregated?</t>
    </r>
  </si>
  <si>
    <t>The functions of ordering, receiving, accounting for, and paying for goods and services are appropriately segregated.
• Ordering: purchase committee
• Receiving: stores
• Accounting: accounts
• Paying: Account department by a person other than who is doing accounting</t>
  </si>
  <si>
    <t>The functions of ordering and receiving goods and services are appropriately segregated.
The accounts officer is responsible for recording the transaction in the books of account and make payment after receiving approval from the concerned authority.
The functions of accounting and paying for goods and services are not segregated. The same person performs both functions.</t>
  </si>
  <si>
    <t>The functions of ordering, receiving, accounting for, and paying for goods and services are appropriately segregated.
However, it was noted that there is no consistent function followed by staff.</t>
  </si>
  <si>
    <t>1. Delegation of authority and job description
2. One sample procurement process to check the segregation of duties</t>
  </si>
  <si>
    <t>Review the procurement file and the payment voucher to check the staff performing various functions are segregated.</t>
  </si>
  <si>
    <r>
      <t xml:space="preserve">5.16 </t>
    </r>
    <r>
      <rPr>
        <sz val="12"/>
        <rFont val="Arial"/>
        <family val="2"/>
      </rPr>
      <t>Are bank reconciliations prepared by individuals other than those who make or approve payments?</t>
    </r>
  </si>
  <si>
    <t>The bank reconciliation statements are prepared by the Accountant, and payments are approved by the appropriate authority.</t>
  </si>
  <si>
    <t>The bank reconciliation statements are prepared by the Accountant, and payments are approved by the appropriate authority. However, no signature in the bank reconciliation to identify who prepared the bank reconciliation.</t>
  </si>
  <si>
    <t xml:space="preserve">The bank reconciliation statements and payments are approved by the Accountant. Hence the job is not segregated.  </t>
  </si>
  <si>
    <t>No bank reconciliation prepared.</t>
  </si>
  <si>
    <t>1. Delegation of authority and job description
2. One sample bank reconcilation to check the segregation of duties</t>
  </si>
  <si>
    <t>Review who does the bank reconciliation and who is responsible for making or approve payments.</t>
  </si>
  <si>
    <t>5.e Treasury Management</t>
  </si>
  <si>
    <r>
      <rPr>
        <b/>
        <sz val="12"/>
        <color indexed="8"/>
        <rFont val="Arial"/>
        <family val="2"/>
      </rPr>
      <t>5.17 Separate Accounts</t>
    </r>
    <r>
      <rPr>
        <sz val="12"/>
        <color indexed="8"/>
        <rFont val="Arial"/>
        <family val="2"/>
      </rPr>
      <t xml:space="preserve"> - Does the organization operate separate bank accounts for each project? 
If funds are held in a pooled account, check that reconciliations are performed to indicate balances under each grant.</t>
    </r>
  </si>
  <si>
    <t>The organization operates separate bank accounts for each project with clear reconciliation and opening/closing procedures.</t>
  </si>
  <si>
    <t>The organization operates separate bank accounts for each project with clear reconciliation but has no opening/closing procedures.</t>
  </si>
  <si>
    <t>The organization operates separate bank accounts for each project but has no clear reconciliation and opening/closing procedures.</t>
  </si>
  <si>
    <t>The organization does not operate separate bank accounts for each project.</t>
  </si>
  <si>
    <t>1. Bank accounts and bank statements</t>
  </si>
  <si>
    <t>• Check if the organization has opened a separate bank account for each grant or funds are pooled under one common bank account.
• Check if organization prepares periodic reconciliation of funds for each grant if common bank account is maintained.</t>
  </si>
  <si>
    <r>
      <t xml:space="preserve">5.18 Dual bank signatories </t>
    </r>
    <r>
      <rPr>
        <sz val="12"/>
        <color indexed="8"/>
        <rFont val="Arial"/>
        <family val="2"/>
      </rPr>
      <t>- Does the organization require dual signatories/ authorization for bank transactions? Are new signatories approved at an appropriate level and timely updates made when signatories depart?</t>
    </r>
  </si>
  <si>
    <t>Bank payment procedure checks and balances are strong. At least two people sign bank checks, none of whom also prepare financial reports. Bank checks are reviewed and approved by a dedicated budget management person.
Further, new signatories are approved at an appropriate level and timely updates made when signatories depart.</t>
  </si>
  <si>
    <t>Bank payment procedures for checks and balances are acceptable for the most part. At least two people sign bank checks, none of whom also prepare financial reports. Bank checks are not reviewed and approved by a dedicated budget management person. 
Further, new signatories are approved at an appropriate level, and timely updates are made when signatories depart.</t>
  </si>
  <si>
    <t>Bank payment procedures for checks and balances are weak. Bank checks are signed by at least two people, one of whom also prepares financial reports. Checks are not reviewed and approved by a dedicated budget management person.
Further, new signatories are approved at an appropriate level but not updated timely when signatories depart.</t>
  </si>
  <si>
    <t>No defined dual bank signatories procedures for checks and balances.</t>
  </si>
  <si>
    <t xml:space="preserve">1. Delegation of bank signatory submitted to bank
2. Banking procedures </t>
  </si>
  <si>
    <t xml:space="preserve">• Review organization requires dual signatories for bank payments. 
• Discuss who is responsible for authorizing new signatories? Are new signatories updated with bank?
</t>
  </si>
  <si>
    <r>
      <t xml:space="preserve">5.19 Cash Book </t>
    </r>
    <r>
      <rPr>
        <sz val="12"/>
        <color indexed="8"/>
        <rFont val="Arial"/>
        <family val="2"/>
      </rPr>
      <t>- Does the organization maintain an adequate, up‑to‑date cashbook, recording receipts and payments?</t>
    </r>
  </si>
  <si>
    <t>The organization is maintaining an up-to-date cash book in accounting software for recording all receipts and payments.</t>
  </si>
  <si>
    <t>The organization maintains a cashbook in accounting software for recording all receipts &amp; payments. However, it is not up-to-date.</t>
  </si>
  <si>
    <t>The organization maintains an adequate cashbook. The cash book is maintained in a Microsoft Excel sheet for recording all receipts &amp; payments. Further, the cash book is not up-to-date and not reviewed by the appropriate authority.</t>
  </si>
  <si>
    <t>The organization incurred payment in cash; however, the organization is not maintaining a cash book.</t>
  </si>
  <si>
    <t>1. Cashbook of the organization</t>
  </si>
  <si>
    <t>• Check if organization incurres cash payment.
• Review the cash book maintained by organiation.
• Check whether the cash book is upto date and reviewed by appropriate authority.</t>
  </si>
  <si>
    <r>
      <t xml:space="preserve">5.20 Bank Reconciliation - </t>
    </r>
    <r>
      <rPr>
        <sz val="12"/>
        <rFont val="Arial"/>
        <family val="2"/>
      </rPr>
      <t>Are bank balances, and cash ledger reconciled monthly and properly approved? Are explanations provided for significant, unusual, and aged reconciling items?</t>
    </r>
  </si>
  <si>
    <t>Banks and cash are reconciled monthly. The bank reconciliation statement is approved by the appropriate authority and prepared by the Account Officer. No unusual and aged reconciling items were noticed.</t>
  </si>
  <si>
    <t>Bank balances and cash ledgers are reconciled monthly. However, these are not approved by the concerned person.
No unusual and aged reconciling items were noticed.
OR
Cash is reconciled daily, and banks are reconciled monthly. A Senior Officer does not approve the bank reconciliation statement.
No unusual and aged reconciling items were noticed.</t>
  </si>
  <si>
    <t>Bank balances and cash ledgers are reconciled monthly. However, these are not approved by the concerned person. Further, there are unusual and long-pending unreconciled items noticed in the bank reconciliation statement.</t>
  </si>
  <si>
    <t>The organization prepares no bank or cash reconciliation.</t>
  </si>
  <si>
    <t xml:space="preserve">1. Bank reconciliation statement, bank statement and bank book maintained
2. Cash book
</t>
  </si>
  <si>
    <r>
      <t xml:space="preserve">• Review the bank and cash reconciliations as well as bank statements.
• Check if the organization has any unreconciled items over six-month-old in the bank reconciliation statement.
</t>
    </r>
    <r>
      <rPr>
        <b/>
        <sz val="10"/>
        <rFont val="Arial"/>
        <family val="2"/>
      </rPr>
      <t>Please check the process of bank and cash management, as stated in the point 2 in the process review tab.</t>
    </r>
  </si>
  <si>
    <r>
      <t xml:space="preserve">5.21 Cash Payment </t>
    </r>
    <r>
      <rPr>
        <sz val="12"/>
        <color indexed="8"/>
        <rFont val="Arial"/>
        <family val="2"/>
      </rPr>
      <t>- Is substantial expenditure paid in cash? If so, does the organization have adequate controls over cash payments?</t>
    </r>
  </si>
  <si>
    <t>Substantial expenditure is made by Cheque/bank transfer. Only daily petty expenditure is done by cash.</t>
  </si>
  <si>
    <t>Substantial expenditure is made by Cheque/bank transfer. Only daily petty expenditure is done by cash.
However, there is no proper authorization over cash payments.</t>
  </si>
  <si>
    <t>Substantial expenditure is made by Cheque/bank transfer. However, certain high-value payments were made in cash exceeding the limit specified in the cash payment policy. Further, there is no authorization over cash payments.</t>
  </si>
  <si>
    <t>All the payments are made with cash, even if the country has a proper banking system.</t>
  </si>
  <si>
    <t>1. Cash payment policy
2. Cash book</t>
  </si>
  <si>
    <t>• Discuss whether payments are made majorly in cash / bank.
• Check if cash payments are properly authorised and within the cash payment limit.</t>
  </si>
  <si>
    <r>
      <rPr>
        <b/>
        <sz val="12"/>
        <color indexed="8"/>
        <rFont val="Arial"/>
        <family val="2"/>
      </rPr>
      <t xml:space="preserve">5.22 Petty Cash Reconciliation </t>
    </r>
    <r>
      <rPr>
        <sz val="12"/>
        <color indexed="8"/>
        <rFont val="Arial"/>
        <family val="2"/>
      </rPr>
      <t>- Does organization carry out periodic and surprise cash counts at regular intervals and reconciles to cash book?</t>
    </r>
  </si>
  <si>
    <t>All the payments are made by Cheque/bank transfer. Hence, no petty cash is maintained by the organization.
The organization carries out a monthly petty cash reconciliation. The petty cash reconciliation is properly documented and signed by the reviewer and supervisor.</t>
  </si>
  <si>
    <t>Substantial expenditure is made by Cheque/bank transfer. Only daily petty expenditure is done by cash. Petty cash reconciliation is carried monthly. The same is documented but not signed by the reviewer and supervisor.</t>
  </si>
  <si>
    <t>Petty cash reconciliation is carried monthly. However, petty cash reconciliation is not documented.</t>
  </si>
  <si>
    <t>The organization does not carry out petty cash reconciliation.</t>
  </si>
  <si>
    <t xml:space="preserve">1. Cash count policy and frequency of cash count 
2. Petty cash book
3. Petty cash count report
</t>
  </si>
  <si>
    <t xml:space="preserve">• Does the organization conduct petty cash count and reconciliation of petty cash regularly. 
• Discuss the frequency of petty cash reconciliation.
</t>
  </si>
  <si>
    <r>
      <rPr>
        <b/>
        <sz val="12"/>
        <color indexed="8"/>
        <rFont val="Arial"/>
        <family val="2"/>
      </rPr>
      <t>5.23 Access Control</t>
    </r>
    <r>
      <rPr>
        <sz val="12"/>
        <color indexed="8"/>
        <rFont val="Arial"/>
        <family val="2"/>
      </rPr>
      <t xml:space="preserve"> - Are cash and cheques maintained in a secure location with restricted access? Are bank accounts protected with appropriate remote access controls? </t>
    </r>
  </si>
  <si>
    <t>Cash and cheque are kept safe under the custody of the accountant. 
Bank accounts are protected with appropriate remote access controls. 
Or
Cash and cheque are kept safe under the custody of the accountant.  The organization maintains no online banking system.</t>
  </si>
  <si>
    <t xml:space="preserve">Cash is kept safe under the custody of an accountant. However, cheques are not kept in a secured location, and anyone in the organization can access it. 
Further, bank accounts are protected with appropriate remote access controls. </t>
  </si>
  <si>
    <t>Cash and bank are not maintained in a secure location. However, bank accounts are protected with appropriate remote access controls.</t>
  </si>
  <si>
    <t>Cash and bank are not maintained in a secure location. Further, bank accounts are not protected with appropriate remote access controls.</t>
  </si>
  <si>
    <t>1. The system followed for maintenance of cash (Security, access, etc.)</t>
  </si>
  <si>
    <t xml:space="preserve">• Discuss who maintains the cash and cheque and where?
• Discuss whether the organization has an internet banking system and how the same is controlled?
</t>
  </si>
  <si>
    <r>
      <rPr>
        <b/>
        <sz val="12"/>
        <color indexed="8"/>
        <rFont val="Arial"/>
        <family val="2"/>
      </rPr>
      <t xml:space="preserve">5.24 Income </t>
    </r>
    <r>
      <rPr>
        <sz val="12"/>
        <color indexed="8"/>
        <rFont val="Arial"/>
        <family val="2"/>
      </rPr>
      <t>- Does the organization have a proper system to report interests or other income earned from project funds to donors?</t>
    </r>
  </si>
  <si>
    <t>The organization with project funds has earned no income.
Or
Income earned from project funds has been properly reported to funding agencies.</t>
  </si>
  <si>
    <t>Underreporting of income earned from project funds to funding agencies.</t>
  </si>
  <si>
    <t>Income earned from project funds are received in a common bank account and reported to funding agencies. However, there is no proper system to allocate income earned to different funding agencies. The income is reported based on the closing balance of the grant.</t>
  </si>
  <si>
    <t>Income earned from project funds has not been properly reported to funding agencies.</t>
  </si>
  <si>
    <t>1. Bank statement
2. Grant agreement
3. Process of reporting the income to donor agencies</t>
  </si>
  <si>
    <t>• Discuss if the organization must report any interest income or any other income earned from project funds to funding agencies.
• Review any income earned by the organization and process of reporting such income to funding agencies.</t>
  </si>
  <si>
    <r>
      <rPr>
        <b/>
        <sz val="12"/>
        <rFont val="Arial"/>
        <family val="2"/>
      </rPr>
      <t>5.25 Advance Management</t>
    </r>
    <r>
      <rPr>
        <sz val="12"/>
        <rFont val="Arial"/>
        <family val="2"/>
      </rPr>
      <t xml:space="preserve"> - Are there adequate control over advance provided to employees using project funds? Are there proper processes for approval, issue, settlement of advance?</t>
    </r>
  </si>
  <si>
    <t>The organization has proper control over the advance provided to the employee. The advance control sheet is prepared to track the advance given, settled, and delay in settlement of advances to the employee. No weakness was noted in the review of the advance management process of the organization.</t>
  </si>
  <si>
    <t>The organization has proper control over the advance provided to the employee. The advance control sheet is prepared to track the advance given, settled, and delay in settlement of employee advances. Certain weaknesses were noted that are:
• Incomplete advance control register
• The advance request form is not approved, but the appropriate authority approves advance liquidation.
• Delay in settlement of advance noted.</t>
  </si>
  <si>
    <t>There is a certain weakness in the advance management process of the organization. The same are as follows:
• No system of preparing advance control register to track the advance given and settlement of advances. 
• An appropriate authority does not approve the advance request.
• The appropriate authority does not approve advance settlement forms.
• Incomplete supporting documents submitted with advance liquidation.</t>
  </si>
  <si>
    <t>The organization does not have system to control advance provided to employees using project funds.</t>
  </si>
  <si>
    <t>1. Advance management policy
2. Advance control register
3. One sample advance process</t>
  </si>
  <si>
    <t>• Check if the organization has an advance management policy.
• Check if the organization maintains the advance control register to track the advances given and settled by the employee?
• Review one sample advance voucher and check if the organization follows the proper approval process, settlement of advances.</t>
  </si>
  <si>
    <t>5.f Payments</t>
  </si>
  <si>
    <r>
      <t xml:space="preserve">5.26 Invoice Processing - </t>
    </r>
    <r>
      <rPr>
        <sz val="12"/>
        <color indexed="8"/>
        <rFont val="Arial"/>
        <family val="2"/>
      </rPr>
      <t xml:space="preserve"> Do invoice processing procedures provide for:
- Originals of purchase orders and receiving reports to be obtained directly from issuing departments?
- Comparison of invoice quantities, prices, and terms with those indicated on the purchase order and with records of goods/services received?
- Checking the accuracy of calculations?</t>
    </r>
  </si>
  <si>
    <t>A purchase order is issued after selecting the appropriate vendor by analyzing the quotation or direct procurement from government agencies by the procurement committee for a particular procurement.
Details of the goods receiving are noted by the receiver of the goods on the face of the invoice itself.
Accountant compares the quantities, prices, and terms of invoices with those indicated on the purchase order and with records of goods actually received and ensure the transaction's accuracy before disbursing the payment.</t>
  </si>
  <si>
    <t>A comparison of invoice and purchase order is undertaken as part of the payment processing exercise.
Accuracy of calculations is checked by finance and account staff while processing the payment.
Goods Received Notes are not prepared by the organization.</t>
  </si>
  <si>
    <t>Goods Received Notes are not prepared by the organization.
A comparison of invoice and purchase order is undertaken as part of the payment processing exercise.
However, the accuracy of calculations is not checked while processing the payment.</t>
  </si>
  <si>
    <t>No purchase orders are issued, and no goods receiving reports are obtained
Therefore, the question of a Comparison of invoice quantities, prices, and terms with purchase order does not arise.</t>
  </si>
  <si>
    <t xml:space="preserve">1.Goods Received Notes/receiving report
2.Purchase order
3.Invoice
</t>
  </si>
  <si>
    <t>Follow the question stated in column A.</t>
  </si>
  <si>
    <r>
      <t xml:space="preserve">5.27 Payment Authorisation - </t>
    </r>
    <r>
      <rPr>
        <sz val="12"/>
        <color indexed="8"/>
        <rFont val="Arial"/>
        <family val="2"/>
      </rPr>
      <t>Are payments authorized at an appropriate level? Does the organization have a table of payment approval thresholds? Does the organization have signature authority forms and does it have a signature specimen of authorized personnel?</t>
    </r>
  </si>
  <si>
    <t>The payments are authorized at an appropriate level. The organization has a table of payment approval thresholds. Further, the organization has the signature authority forms and signature specimen of authorized personnel.</t>
  </si>
  <si>
    <t xml:space="preserve">The payments are authorized at an appropriate level. The organization has a table of payment approval thresholds. Further, the organization has the signature authority forms and signature specimen of authorized personnel. However,  no process will approve the expenditure incurred by one of the authorities stated in the threshold table. </t>
  </si>
  <si>
    <t>The organization has a table of payment approval thresholds. However, the organization does not have the signature authority forms and signature specimen of authorized personnel. Further, the payments are not authorized by the appropriate person stated in the table of approval threshold.</t>
  </si>
  <si>
    <t>Payments are not authorized at an appropriate level. The organization does not have table of payment approval thresholds. One person makes all the payments.</t>
  </si>
  <si>
    <t>1. Policy for payment approval
2. Payment approval threshold table
3. Signature authority forms
4. Signature specimen of authorized personnel</t>
  </si>
  <si>
    <t>• Discuss who authorize the payments, whether the authority of payment is done at appropriate level. 
• Discuss if organization maintains the table of payment approval thresholds.
• Collect the signature specimen of authorized personnel</t>
  </si>
  <si>
    <r>
      <t xml:space="preserve">5.28 Identification of invoices - </t>
    </r>
    <r>
      <rPr>
        <sz val="12"/>
        <color indexed="8"/>
        <rFont val="Arial"/>
        <family val="2"/>
      </rPr>
      <t>Are all invoices stamped ‘PAID’, approved, and marked with the project code, budget code, and account code?</t>
    </r>
  </si>
  <si>
    <t>Invoices are stamped ‘PAID’, dated, reviewed, and approved, and clearly marked for account code assignment.</t>
  </si>
  <si>
    <t>All invoices are duly stamped as “PAID”, dated, reviewed, and approved by the approving authority. However, there is no system of marking project code or donor code in the invoices and supporting documents. 
Or
Supporting documents attached to the invoices are dated, reviewed, and approved by the approving authority. However, a paid stamp has not been affixed on any/certain invoices or vouchers.</t>
  </si>
  <si>
    <t xml:space="preserve">Most of the invoices are duly stamped as “PAID”. However, the invoices and vouchers are not affixed with project code, budget code, and accounting code. The invoices are not dated, reviewed, and approved by the approving authority. </t>
  </si>
  <si>
    <t>The paid stamp was not affixed on invoices or vouchers, and also project code, budget code, and account code not marked on supporting documents.</t>
  </si>
  <si>
    <t>1. Invoices 
2. Payment vouchers</t>
  </si>
  <si>
    <t>• Review one sample voucher along with supporting documents attached to it. 
• Also, check whether the paid stamp, account code is affixed on the supporting documents or not. 
• Also, verify the system of review and approval of supporting documents.
• Check whether the concerned project name, budget code and account code is affixed on the voucher/supporting.</t>
  </si>
  <si>
    <r>
      <t xml:space="preserve">5.29 Payroll - </t>
    </r>
    <r>
      <rPr>
        <sz val="12"/>
        <color indexed="8"/>
        <rFont val="Arial"/>
        <family val="2"/>
      </rPr>
      <t>Do controls exist for the preparation and approval of payroll expenditures? Are payroll changes properly authorized? Are payroll taxes withheld by the organization and paid to the government in a timely manner?</t>
    </r>
  </si>
  <si>
    <t>• Controls for the preparation of payroll are well in place in the personnel division. 
• Attendance and leave records are maintained.
• Payroll processing is done as per timesheet, attendance, and leave records.
• Payroll taxes are withheld on monthly basis by the organization and paid to the government in a timely manner.
• The concerned authority authorizes changes in the payroll (if any).</t>
  </si>
  <si>
    <t>• Controls for the preparation of payroll are well in place.
• System is in place for maintenance of timesheets, attendance, and leaves records, based on which payroll is processed.
• Payroll taxes are withheld on monthly basis by the organization and paid to the government in a timely manner.
• However, there is no system of authorization in case changes are made in the payroll.</t>
  </si>
  <si>
    <t>• The organization prepares the payroll in an Excel sheet.
• Payments to the staff are made as per the employment contract for the respective position and per budget.
• However, payroll is not processed based on timesheets, attendance records, as there is no system of marking daily attendance.
• Further, the payroll taxes are withheld on monthly basis by the organization however the same is not paid to the government in a timely manner.
Also, there is no system of authorization in case changes are made in the payroll.</t>
  </si>
  <si>
    <t>• There is no system in place for maintaining payroll sheets, employment contracts, payslips, and attendance / leave records for preparation and approval of payroll expenditures.
• Payments are made per budget rates.
• Further, the payroll taxes are not withheld and paid to the government by the organization.</t>
  </si>
  <si>
    <t>1. Payroll sheet
2. Payroll approval process
3. Attendance sheet, timehseet, leave records
4. Tax payment by government</t>
  </si>
  <si>
    <r>
      <t xml:space="preserve">• Discuss the process to control payroll expenditure.
• Check the salary payment of one employee with a payroll sheet, contract, attendance sheet, and payslips.
• Check if there is a proper approval system for salary payment.
• Check if the taxes are withheld for each employee as per the applicable law and paid to the government in a timely manner 
• Check who authorizes the payroll changes.
</t>
    </r>
    <r>
      <rPr>
        <b/>
        <sz val="10"/>
        <rFont val="Arial"/>
        <family val="2"/>
      </rPr>
      <t>Please check the process of charging staff salary, as stated in point 4 in the process review tab.</t>
    </r>
  </si>
  <si>
    <r>
      <t xml:space="preserve">5.30 Staff Salary - </t>
    </r>
    <r>
      <rPr>
        <sz val="12"/>
        <rFont val="Arial"/>
        <family val="2"/>
      </rPr>
      <t xml:space="preserve">Is the payroll report based on the approved timesheets of staff and in line with the donor budget? Do controls exist to ensure that direct staff salary costs reflect the actual amount of staff time spent on a project? </t>
    </r>
  </si>
  <si>
    <t>Proper controls exist to ensure that direct staff salary costs reflect the actual amount of staff time spent on a project. The organization maintains the timesheet to allocate salary expenditure based on time worked on various projects. The time charged to the project is in line with the donor budget.</t>
  </si>
  <si>
    <t xml:space="preserve">Proper controls exist to ensure that direct staff salary costs reflect the actual amount of staff time spent on a project. The organization maintains the timesheet to allocate salary expenditure based on time worked on various projects.  We noted that the time charged to the project is in line with the donor budget. However, the supervisor does not approve the timesheets of the staff. </t>
  </si>
  <si>
    <t>The salary is not charged as per the actual time spent by project staff. The salary of different program staff is allocated to different projects to the extent of the sanctioned budget. The remaining part of the salary of such program staff is allocated to the organization fund. No timesheet is maintained for such employees.</t>
  </si>
  <si>
    <t>The organization does not have a cost allocation methodology to ensure the allocations of staff's salary worked on various projects.
Further, no timesheet is prepared by the staff.</t>
  </si>
  <si>
    <t>1. Attendance record, leave records, leave application etc
2. Timesheet maintained for staff time allocation to various funding agencies.
3. Payroll sheet
4. Donor budget</t>
  </si>
  <si>
    <r>
      <t xml:space="preserve">• Review the attendance record, leave records, leave application, etc.
• Check if the the timesheet maintained for staff is used for preparing the payroll and time allocation of actual work done to various funding agencies.
• Check if the time charged to the project is in line with the donor budget.
</t>
    </r>
    <r>
      <rPr>
        <b/>
        <sz val="10"/>
        <rFont val="Arial"/>
        <family val="2"/>
      </rPr>
      <t>Please check the process of charging staff salary, as stated in point 4 in the process review tab.</t>
    </r>
  </si>
  <si>
    <r>
      <t xml:space="preserve">5.31 Travel cost - </t>
    </r>
    <r>
      <rPr>
        <sz val="12"/>
        <rFont val="Arial"/>
        <family val="2"/>
      </rPr>
      <t>Do controls exist for payment of travel-related costs? Does document such as DSA policy, transportation policy/metrics, travel request, travel claim, trip reports, travel invoice, boarding pass, etc. are maintained by the organization?</t>
    </r>
  </si>
  <si>
    <t>Proper control exists for travel costs related to expenditure. 
- Travel requests and travel claims are properly prepared and approved. 
- DSA claimed as per policy.
- Supporting documents such as a trip report, flight tickets, hotel accommodation, and boarding passes submitted with the travel claim.</t>
  </si>
  <si>
    <t>Proper control exists for travel costs related to expenditure. 
- Travel requests and travel claims are properly prepared but not approved. 
- DSA claimed as per policy.
- Supporting documents such as a trip report, flight tickets, and hotel accommodation are submitted with travel claims but not boarding passes.</t>
  </si>
  <si>
    <t>The organization has the policy to control the travel cost related to expenditure. However, certain weakness noted in the review of travel cost voucher:
- Travel requests and travel claims are properly prepared but not approved. 
- DSA claimed is more than the rate defined in policy/excess DSA days paid.
- Supporting documents such as trip reports, flight tickets, hotel accommodation, and boarding passes are not submitted with travel claims.</t>
  </si>
  <si>
    <t>No control exists for travel cost related expenditure. No policy or document to verify the travel cost maintained by the organization. The payment for the travel-related cost is made per the budget rate.</t>
  </si>
  <si>
    <t>1. Process and control over travel cost recording
2. Sample check the one travel cost charged by reviewing following document:
- Travel request
- Travel claims
- DSA / Perdiem policy
- Trip reports
- Travel documents such as invoice and boarding passes.</t>
  </si>
  <si>
    <r>
      <t xml:space="preserve">• Discuss if the organization has proper control concerning travel costs. 
• Review one sample travel voucher and check following 
– Travel requests and travel claims are properly prepared and approved. 
– DSA claimed as per policy.
– Supporting documents such as trip reports, flight tickets, hotel accommodation, and boarding passes submitted with the travel claim.
</t>
    </r>
    <r>
      <rPr>
        <b/>
        <sz val="10"/>
        <color indexed="8"/>
        <rFont val="Arial"/>
        <family val="2"/>
      </rPr>
      <t>Please check the process of charging travel costs, as stated in point 5, in the process review tab.</t>
    </r>
  </si>
  <si>
    <r>
      <t xml:space="preserve">5.32 Training cost - </t>
    </r>
    <r>
      <rPr>
        <sz val="12"/>
        <rFont val="Arial"/>
        <family val="2"/>
      </rPr>
      <t>Do controls exist for payment of training and workshop related cost? Does document such as allowance policy, participation list, attendance sheets, training report, payment claim sheet, training &amp; workshop related invoices, photographic evidence, etc. are maintained by the organization?</t>
    </r>
  </si>
  <si>
    <t>Proper control exists for training costs related to expenditure. 
• The participants' list is approved
• The attendance list is maintained for all days
• Allowance paid is in line with the attendance sheet and allowance rate. 
• The payment claim receipt is prepared for allowance payment.
• Training report prepared and signed
• Photographic evidence is available.
• Other invoice related to training is properly maintained.</t>
  </si>
  <si>
    <t>Proper control exists for training costs related to expenditure. 
- Participants list is approved
- Attendance list is maintained for all days
- Allowance paid is in line with the attendance sheet and allowance rate. 
- Payment claim receipt is prepared for allowance payment but not signed by 1 or 2 participants.
- Training report prepared but not signed
- Photographic evidence is available.
- Other invoice related to training is properly maintained.</t>
  </si>
  <si>
    <t>The organization has control concerning training cost expenditure. However, certain weakness noted on review of the training cost voucher:
- Participants list is prepared but not approved
- The attendance list is not maintained for all days.
- Allowance paid is in line with the attendance sheet and allowance rate. 
- Payment claim receipt is prepared for allowance payment but not signed by certain participants.
- Training report prepared but not signed
- Photographic evidence is available.
- Other invoice related to training is properly maintained.</t>
  </si>
  <si>
    <t>No control exists for training or workshop cost-related expenditure. No policy or document to verify the training cost reported by the organization. The allowance paid to participants is made per the budget rate.</t>
  </si>
  <si>
    <t>1. Process and control over training and work expenses recording
2. Sample check the one training cost charged by reviewing following document:
- Particpant list
- Attendance list
- Payment claim receipt list with allowance policy
- Training report
- Photographic evidence
- Other invoices related to training.</t>
  </si>
  <si>
    <r>
      <t xml:space="preserve">• Discuss if the organization has proper control concerning training and workshop costs. 
• Review one sample training voucher and check following 
– Participants list
– Attendance list
– Payment claim receipt list with allowance policy
– Training report
– Photographic evidence
– Other invoice related to training
</t>
    </r>
    <r>
      <rPr>
        <b/>
        <sz val="10"/>
        <color indexed="8"/>
        <rFont val="Arial"/>
        <family val="2"/>
      </rPr>
      <t>Please check the process of charging training costs, as stated in point 6, in the process review tab.</t>
    </r>
  </si>
  <si>
    <r>
      <t xml:space="preserve">5.33 Fuel cost - </t>
    </r>
    <r>
      <rPr>
        <sz val="12"/>
        <rFont val="Arial"/>
        <family val="2"/>
      </rPr>
      <t>Do controls exist for payment of fuel-related costs? Can fuel consumption be traced to expenditure reported by the organization? Does the organization have a policy on fuel consumption and are the consumption rates are in line with the government suggested rates?</t>
    </r>
  </si>
  <si>
    <t>Proper control exists for payment of fuel expenses. The organization has a policy on fuel consumption and the consumption rates are in line with the government suggested rates. Further, the fuel expenses charged can be properly linked to the consumption sheet and usage of the vehicle. The organization also maintains a proper logbook.</t>
  </si>
  <si>
    <t>Proper control exists for payment of fuel expenses. The organization has a policy on fuel consumption and the consumption rates are in line with the government suggested rates. Further, the fuel expenses charged can be properly linked to the consumption sheet and usage of the vehicle. However, the organization does not maintain a proper logbook. Further, the logbook is also not signed by the person who used the vehicle.</t>
  </si>
  <si>
    <t>The organization does not have a policy on fuel consumption and the consumption rates are not in line with the government suggested rates. However, the organization has a system of maintaining a fuel consumption sheet, which can be linked to the cost charged to the project. However, the fuel consumption sheet is not updated regularly, and certain shortcomings were noted. Further, the organization does not maintain a proper logbook. The logbook is not signed by the person who used the vehicle.</t>
  </si>
  <si>
    <t>The organization does not have a policy or allocation basis for charging the various project's fuel costs. Fuel charges for certain months are charged to one project and for other months to another project.</t>
  </si>
  <si>
    <t>1. Policy followed by the organization on fuel consumption
2. Process and control over fuel expenses recording
3. Sample check the one fuel cost charging with fuel utilisation by reviewing following document:
- Fuel invoice
-  Distribution list
- Fuel consumption traced with log book
- Payment voucher</t>
  </si>
  <si>
    <r>
      <t xml:space="preserve">• Discuss if the organization has control or allocation sheet to charge the fuel cost to various project
• Check if the organization has a policy on fuel consumption and is in line with the government's suggested rates.
</t>
    </r>
    <r>
      <rPr>
        <b/>
        <sz val="10"/>
        <color indexed="8"/>
        <rFont val="Arial"/>
        <family val="2"/>
      </rPr>
      <t>Please check the process of charging fuel cost, as stated in point 7 in the process review tab.</t>
    </r>
  </si>
  <si>
    <r>
      <rPr>
        <b/>
        <sz val="12"/>
        <color indexed="8"/>
        <rFont val="Arial"/>
        <family val="2"/>
      </rPr>
      <t xml:space="preserve">5.34 Tax payment </t>
    </r>
    <r>
      <rPr>
        <sz val="12"/>
        <color indexed="8"/>
        <rFont val="Arial"/>
        <family val="2"/>
      </rPr>
      <t xml:space="preserve">-  Is the organization exempted from taxes for all grant funds expenditure? Does the organization have a functioning system to track tax payments and reimbursements by the government? </t>
    </r>
  </si>
  <si>
    <t>The organization is exempt from payment of taxes such as VAT, Indirect Taxes, Customs Duty. 
Or
As per the applicable laws of the country, the organization is liable to pays the taxes to the government however, the same is reimbursed to the organization on submission of a request of reimbursement to the tax authorities.
The organization prepares a tracking sheet that includes the tax payment to the government, request for reimbursement made, and reimbursement received from tax authorities.</t>
  </si>
  <si>
    <t>The organization is not exempt from payment of taxes such as VAT, Indirect Taxes, Customs Duty. However, the organization has an understanding with vendors to issue an invoice in the name of the donor, which are exempt from such taxes
Or
As per the applicable laws of the country, the organization is liable to pays the taxes to the government however, the same is reimbursed to the organization on submission of a request of reimbursement to the tax authorities.
The organization prepares a tracking sheet that includes the tax payment to the government, request for reimbursement made, and reimbursement received from tax authorities. However, on review of the tracking sheet, we noted that one of the reimbursement requests has not been submitted to tax authorities.</t>
  </si>
  <si>
    <t>The organization is not exempt from payment of taxes such as VAT, Indirect Taxes, Customs Duty. However, the tax expenditure, which is not allowed by funding agencies, is claimed in the organization's own fund. Hence, there is a risk of reporting ineligible taxes from donor agencies to other donor reports.
Or 
As per the applicable laws of the country, the organization is liable to pays the taxes to the government however, the same is reimbursed to the organization on submission of a request of reimbursement to the tax authorities.
The organization prepares a tracking sheet that includes the tax payment to the government, request for reimbursement made, and reimbursement received from tax authorities. However, on review of the tracking sheet, we noted that certain reimbursement request has not been submitted to tax authorities</t>
  </si>
  <si>
    <t>The organization is not exempt from payment of taxes such as VAT, Indirect Taxes, Customs Duty. All the tax expenditures are reported to funding agencies.
Or 
As per the applicable laws of the country, the organization is liable to pays the taxes to the government however, the same is reimbursed to the organization on submission of a request of reimbursement to the tax authorities.
However, we noted that the organization does not prepare a tracking sheet in this regard. Further, no reimbursement on tax payment has been received by the organization.</t>
  </si>
  <si>
    <t xml:space="preserve">1. Applicable tax laws of country
2. Tax exemption certification
3. Tracking sheet on tax payment and reimbursement from tax authorities.
4. Tax payment and reimbursement receipts issues by tax authorities for the past three years
</t>
  </si>
  <si>
    <t>• Discuss the process of reporting custom duty, VAT, and other taxes 
• Check if the tax payments and reimbursements are properly tracked.
• Check if the organization is exempt from such taxation.
• In case the organization is not tax exempted, check the arrangements with various funding agencies to report tax expenditure.</t>
  </si>
  <si>
    <r>
      <rPr>
        <b/>
        <sz val="12"/>
        <rFont val="Arial"/>
        <family val="2"/>
      </rPr>
      <t xml:space="preserve">5.35 Foreign Exchange - </t>
    </r>
    <r>
      <rPr>
        <sz val="12"/>
        <rFont val="Arial"/>
        <family val="2"/>
      </rPr>
      <t xml:space="preserve"> Does control exist for foreign exchange risk management mechanisms? Are they effective to mitigate the risk of loss of funds through foreign exchange rate fluctuation? Does the organization have a policy on the source of exchange rates used by the organization?</t>
    </r>
  </si>
  <si>
    <t>All the receipt of funds and reporting of expenditure are in local currency. Hence, no foreign exchange risk.
Or
The organization does have control over foreign exchange risk management. The organization follows a policy on the use of foreign exchange rate which specifies that the monthly exchange rates received from the bank are used to convert local currency into reporting currency.</t>
  </si>
  <si>
    <t>The organization follows a policy on the use of foreign exchange rates. The organization receives the fund in foreign currency, whereas expenditure is incurred in the local currency, which is then converted into foreign currency using the monthly bank rates. However, we noted that 1 or 2 transactions converted using incorrect conversion rates.
Foreign exchange rates have
remained relatively consistent, except for significant one-off fluctuations.</t>
  </si>
  <si>
    <t>The organization does not have a policy on the use of foreign exchange rates.
Foreign exchange rates fluctuate significantly on a weekly or monthly basis. The organization receives the fund in foreign currency, whereas expenditure is incurred in the local currency, which is then converted into foreign currency using the bank rates. However, we noted most of the transactions are converted using incorrect conversion rates.</t>
  </si>
  <si>
    <t xml:space="preserve">The organization does not have a policy on the use of foreign exchange rates.
Foreign exchange rates fluctuate
significantly daily. 
The organization does not have control over foreign exchange risk management.  </t>
  </si>
  <si>
    <t>1. Approved policy on the use of the foreign exchange rate followed by the organization
2. Process of recording the foreign exchange loss or gains to various funding sources.</t>
  </si>
  <si>
    <t>• Where expenditure is incurred in a currency other than the currency used by the organization for reporting purposes, check what policy does the organization follows to convert the foreign currency into reporting currency.
• Check if the organization has used the correct exchange rate.</t>
  </si>
  <si>
    <r>
      <rPr>
        <b/>
        <sz val="12"/>
        <color indexed="8"/>
        <rFont val="Arial"/>
        <family val="2"/>
      </rPr>
      <t xml:space="preserve">5.36 Payment on timely manner - </t>
    </r>
    <r>
      <rPr>
        <sz val="12"/>
        <color indexed="8"/>
        <rFont val="Arial"/>
        <family val="2"/>
      </rPr>
      <t xml:space="preserve"> Does control exist for timely settlement of payment to the vendor? Does the organization maintain a payable tracking register?</t>
    </r>
  </si>
  <si>
    <t>The organization maintains a payable tracking register. Payments to vendors are settled within 15 days on receipt of the invoice.</t>
  </si>
  <si>
    <t>The organization maintains a payable tracking register. Payment to vendors is settled within 15 days on receipt of the invoice. However, certain delays were noted in the settlement of payment to vendors.</t>
  </si>
  <si>
    <t>The organization does not maintain a payable tracking register. 
On review of the creditor ledger, long-pending vendor's payment was noticed. The cheques were approved; however, the same was not issued to vendors faor more than one month.</t>
  </si>
  <si>
    <t>The organization does not maintain a payable tracking register. 
On review of the creditor ledger, long pending vendor's payment was noticed. The cheques were approved; however, the same was not issued to vendors for more than three months.</t>
  </si>
  <si>
    <t>1. Payment tracking register
2. Invoice
3. Payment voucher date
4. Cheque issued and bank statement
5. Cashbook and cash receipt document (in case of cash payment.</t>
  </si>
  <si>
    <t>• Check if the organization maintains the payable tracking register.
• Check if there was any delay in the settlement of payments to the vendor.
• Cheques should be issued and handed over to the vendor within 3 months of issuing of payment voucher.</t>
  </si>
  <si>
    <t>5.g Internal Audit</t>
  </si>
  <si>
    <r>
      <rPr>
        <b/>
        <sz val="12"/>
        <color indexed="8"/>
        <rFont val="Arial"/>
        <family val="2"/>
      </rPr>
      <t>5.37 Internal Auditor -</t>
    </r>
    <r>
      <rPr>
        <sz val="12"/>
        <color indexed="8"/>
        <rFont val="Arial"/>
        <family val="2"/>
      </rPr>
      <t xml:space="preserve">  Is the internal auditor sufficiently independent to make critical assessments? To whom does the internal auditor report?</t>
    </r>
  </si>
  <si>
    <t>Independent Audit Firm, (Name of the firm) is undertaking the organization's internal audit on quarterly/ half-yearly.
The internal auditors are independent to make critical assessments and report to the Director of the organization.</t>
  </si>
  <si>
    <t>The internal auditor is not independent as the internal auditor is involved in day to day accounting work as well.
The internal auditor is required to report to the Director of the organization. However, the internal auditor is not reporting regularly.</t>
  </si>
  <si>
    <t>There is no separate internal audit department in the organization that undertakes the internal audit of all the organization's transactions.
Instead, there is a separate team in the account and finance division (namely the internal audit wing). All the payments of USD 500 or above are forwarded to such a unit for checking before the release of payment.
Such unit checks the transactions and supporting documents thereof and reports to the CEO of the Organization in case any discrepancy is identified.</t>
  </si>
  <si>
    <t>The organization has neither an internal audit department nor an internal audit is done through any external agencies.</t>
  </si>
  <si>
    <t>1. Internal Auditor appointment letter.
2. Internal Auditor job description and reporting line.</t>
  </si>
  <si>
    <t>• Discuss about the internal audit system of the organisation. 
• How independent is internal auditor from management. 
• Discus about the reporting system for the internal auditor.</t>
  </si>
  <si>
    <r>
      <rPr>
        <b/>
        <sz val="12"/>
        <color indexed="8"/>
        <rFont val="Arial"/>
        <family val="2"/>
      </rPr>
      <t xml:space="preserve">5.38 Qualification of Internal Auditor </t>
    </r>
    <r>
      <rPr>
        <sz val="12"/>
        <color indexed="8"/>
        <rFont val="Arial"/>
        <family val="2"/>
      </rPr>
      <t>- Does the organization has stated qualifications and experience requirements for internal audit department staff?</t>
    </r>
  </si>
  <si>
    <t>The internal auditors are an independent audit firm possessing required qualifications and experience in the field of internal audit. The audit firm was selected based on organization requirements and accessing the audit firm experiences.</t>
  </si>
  <si>
    <t>The internal auditors are an independent audit firm possessing required qualifications and experience in the field of internal audit. The audit firm was selected based on organization requirements and accessing the audit firm experiences. However, no terms of requirements and audit firm selection documents shared with the assessment team.</t>
  </si>
  <si>
    <t>The organization does have stated qualifications and requirements for the internal audit staff.
However, the staff involved in internal audits are not qualified and experienced to undertake internal audits.</t>
  </si>
  <si>
    <t>The organization does not have stated qualification and requirement for the internal audit staff. Further, the staff involved in internal audit are not qualified and experienced to undertake internal audit.</t>
  </si>
  <si>
    <t>1. Policy / Internal Control manual, 
2. CV’s of the internal auditor, Stated qualification of the internal auditor</t>
  </si>
  <si>
    <t xml:space="preserve">• Review the stated qualifications and experience requirement for the internal auditor. 
• Review CV’s and TOR of the internal auditor </t>
  </si>
  <si>
    <r>
      <rPr>
        <b/>
        <sz val="12"/>
        <color indexed="8"/>
        <rFont val="Arial"/>
        <family val="2"/>
      </rPr>
      <t>5.39 Internal Audit Scope</t>
    </r>
    <r>
      <rPr>
        <sz val="12"/>
        <color indexed="8"/>
        <rFont val="Arial"/>
        <family val="2"/>
      </rPr>
      <t xml:space="preserve"> - Are the activities financed by the donors included in the internal audit department’s work programme?</t>
    </r>
  </si>
  <si>
    <t>The internal auditor will cover the agency funds as its scope covered entire transactions of the organization.</t>
  </si>
  <si>
    <t>The internal auditor's scope covers the activities financed by the agencies, but the same is not covered by an internal auditor regularly.</t>
  </si>
  <si>
    <t>As informed, the activities financed by funding agencies are not included in the internal auditors' work programme. The internal audit scope is limited to the organization's funds. Whereas separate external audits are carried for funding agencies grants.</t>
  </si>
  <si>
    <t>The internal audit team prepares no internal audit scope. There is no clear plan of what funds and what volume of expenditures to be audited by internal auditors.</t>
  </si>
  <si>
    <t>1. Internal audit plan</t>
  </si>
  <si>
    <t>• Discuss with the internal auditor about their scope of work. 
• Review the internal audit report to determine whether the internal auditor covers activities financed by the agencies or not.</t>
  </si>
  <si>
    <r>
      <rPr>
        <b/>
        <sz val="12"/>
        <color indexed="8"/>
        <rFont val="Arial"/>
        <family val="2"/>
      </rPr>
      <t xml:space="preserve">5.40 Internal Audits Findings </t>
    </r>
    <r>
      <rPr>
        <sz val="12"/>
        <color indexed="8"/>
        <rFont val="Arial"/>
        <family val="2"/>
      </rPr>
      <t>- To what extent does the organization maintain and adhere to regularly scheduled internal financial audits and follow-up on recommendations? Were there any major accountability issues brought out in the audit report of the past three years?</t>
    </r>
  </si>
  <si>
    <t>The organization has a process in place to take action on findings identified in the form of follow-up done by the internal audit team.</t>
  </si>
  <si>
    <t>Actions are taken on the internal auditor's findings, and action taken report is prepared for the same.
However, the organization has not shared the action taken report with the assessment team.</t>
  </si>
  <si>
    <t>As informed, the internal auditor checks the compliance of previous audit findings during the subsequent audit; however, there is no system to report on the follow up of previously raised findings.
Further, there is no system of preparation of action taken report by the organization on findings raised in the internal audit report.</t>
  </si>
  <si>
    <t>No system to take action on findings identified by the internal auditor. Action taken report and follow up action plan is not prepared.</t>
  </si>
  <si>
    <t xml:space="preserve">1. Internal audit reports and recommendations
2. Internal audit schedule
</t>
  </si>
  <si>
    <t>• Review the management comment on final audit report of the internal auditor. 
• Review the follow up action plan to identify the action taken by the organization on the issues raised in the internal audit report. 
• Discus with the internal auditor about the repetitive issues.</t>
  </si>
  <si>
    <t>5.h External Audit</t>
  </si>
  <si>
    <r>
      <t xml:space="preserve">5.41 External Auditor - </t>
    </r>
    <r>
      <rPr>
        <sz val="12"/>
        <color indexed="8"/>
        <rFont val="Arial"/>
        <family val="2"/>
      </rPr>
      <t>Are the organization’s overall financial statements audited regularly by an independent auditor per appropriate national or international auditing standards? If so, please describe the auditor.</t>
    </r>
  </si>
  <si>
    <t>The financial statement of the organization is annually audited by an independent audit firm (Name of the organization).
Audit of the organization’s financial statement is conducted according to International Standards on Auditing,</t>
  </si>
  <si>
    <t>The financial statement of the organization is annually audited by an independent audit firm (Name of the organization). The audit of the organization’s financial statement is conducted according to International Standards on Auditing. However, the organization did not share a signed audit report with the assessment team.</t>
  </si>
  <si>
    <t>The financial statement of the organization is annually audited by independent audit firm (Name of the organisation).The financial statement of the organization is annually audited by an independent audit firm (Name of the organization). The audit of the organization’s financial statement is conducted according to International Standards on Auditing. However, the organization did not share any audit report with the assessment team. Audit of the organisation’s financial statement is conducted according to Internatioanl Standards on Auditing. However, the organization did not shared any audit report with the asssessment team.</t>
  </si>
  <si>
    <t>The organization is preparing annual financial statements for the organization as a whole.
The organization has not appointed an auditor for conducting the audit of the financial statements of the organization. Only, external audit of separate donor funds is conducted on time to time basis by auditors appointed by donors.</t>
  </si>
  <si>
    <t>1. External Auditor appointment letter
2. Annual Financial report for past three years</t>
  </si>
  <si>
    <t xml:space="preserve">• Discuss the system of a financial audit.
• Review the financial audit report to identify whether agency funds are included in the report or not. 
• Discuss the standards based on which audit is conducted, and the audit report is prepared.
</t>
  </si>
  <si>
    <r>
      <t xml:space="preserve">5.42 External Audits Findings  - </t>
    </r>
    <r>
      <rPr>
        <sz val="12"/>
        <color indexed="8"/>
        <rFont val="Arial"/>
        <family val="2"/>
      </rPr>
      <t>Were there any significant issues related to ineligible expenditure and internal control involving donor funds reported in the audit reports of the organization over the past three years and the same have been implemented or not?</t>
    </r>
  </si>
  <si>
    <t>There were no major issues related to ineligible involving donor funds reported in the audit reports of the organization.
Or 
There were major issues related to ineligible expenditure and internal controls involving donor funds reported in the audit reports of the organization. The organization has duly complied with the recommendations mentioned in the donor agencies' audit report.</t>
  </si>
  <si>
    <t>There were major issues related to ineligible expenditure and internal controls involving donor funds reported in the audit reports of the organization. We noted that the organization has complied and reversed all the ineligible expenditures in the subsequent financial report. However, 1 or 2 recommendations related to internal control has not been implemented yet.</t>
  </si>
  <si>
    <t>There were major issues related to ineligible expenditure and internal controls involving donor funds reported in the audit reports of the organization. We noted that the organization has complied and reversed all the ineligible expenditures in subsequent financial reports. However, all the recommendations related to internal control has not been implemented yet.</t>
  </si>
  <si>
    <t>There were major issues related to ineligible expenditure and internal control involving donor funds reported in the audit reports of the organization. The organization has not complied with the recommendations mentioned in the donor agencies' audit report.</t>
  </si>
  <si>
    <t>1. Management letter of external audits for the past three years
2. Follow up on an action plan for previous three-year audit report</t>
  </si>
  <si>
    <t>• Review and discuss the major issues in the donor audit report of the organization.
• Review if the organization implements the recommendations.</t>
  </si>
  <si>
    <t>5.i Field Office / External Partner Monitoring (to be completed if organization has other offices or external partners).</t>
  </si>
  <si>
    <r>
      <t>5.43 Monitoring of Field Office / External Partners-</t>
    </r>
    <r>
      <rPr>
        <sz val="12"/>
        <color indexed="8"/>
        <rFont val="Arial"/>
        <family val="2"/>
      </rPr>
      <t xml:space="preserve"> Is there a financial and management information system sufficient to ensure the availability and integrity of financial and programmatic data from the field office or external entities that enable the organization to track expenditures in line with the work plan adequately?</t>
    </r>
  </si>
  <si>
    <t>The field office/ external entities record the fund received and expenditure in the accounting software. Further, periodic financial and programmatic reports are submitted timely to the organization, which is then reviewed and approved by the organization's appropriate authority.
The organization on receipt of the financial report liquidates the field office / external partner's advances in the accounting software.</t>
  </si>
  <si>
    <t>The field office/ external entities record the fund received and expenditure in the accounting software. Further, periodic financial and programmatic reports are submitted timely to the organization, which is then reviewed but not approved by the organization's appropriate authority.
The organization on receipt of the financial report liquidates the field office / external partner's advances in the accounting software.</t>
  </si>
  <si>
    <t xml:space="preserve">The field office/ external entities record the fund received and expenditure in the accounting software. However, financial and programmatic reports are not submitted timely to track the expenditure by the organization.  </t>
  </si>
  <si>
    <t>The organization does not have a financial and management information system to ensure the availability and integrity of financial and programmatic data from the field office or external entities that enable the organization to track expenditures adequately.</t>
  </si>
  <si>
    <t>1. Process and template of submission of financial and programmatic report by field office or external partners
2. Any other reports that are required to be submitted by field office or external partners</t>
  </si>
  <si>
    <t>• Discuss how the organization keeps track of advances given to field office/ external entities.
• Discuss is there any process of receipt of periodic financial and technical reports.
• Discuss if the reports are submitted timely, approved by an appropriate authority, and expenditure is recorded in the organization's financial system.</t>
  </si>
  <si>
    <r>
      <rPr>
        <b/>
        <sz val="12"/>
        <rFont val="Arial"/>
        <family val="2"/>
      </rPr>
      <t>5.44 Disbursement Process -</t>
    </r>
    <r>
      <rPr>
        <sz val="12"/>
        <rFont val="Arial"/>
        <family val="2"/>
      </rPr>
      <t xml:space="preserve"> Is there procedures and systems to manage disbursements (from request through to payment) to ensure accurate disbursement of funds to field office or external partners in a timely, transparent and accountable manner?</t>
    </r>
  </si>
  <si>
    <t>The organization does have the system to manage the disbursement to ensure accurate disbursement of funds to field or external partners in a timely, transparent, and accountable manner. 
• The advance request is submitted by field office / external partners as per the project activity to be carried in the quarter.
• The advance request is reviewed by the project team and the finance team and approved by the project manager.
• The funds are disbursed to the bank account maintained at field office / external partners.</t>
  </si>
  <si>
    <t>The organization does have the system to manage the disbursement to ensure accurate disbursement of funds to field or external partners in a timely, transparent, and accountable manner.
• The advance request is submitted by field office / external partners as per the project activity to be carried in the quarter.
• The advance request is reviewed by the project team and finance team but not approved by the project manager.
• The funds are disbursed to the bank account maintained at field office / external partners.</t>
  </si>
  <si>
    <t>The organization does have the system to manage the disbursement to ensure accurate disbursement of funds to field or external partners in a timely, transparent, and accountable manner. 
• The advance request is submitted by field office / external partners as per the project activity to be carried in the quarter.
• The advance request is only reviewed by the finance team. However, the same is not reviewed by the project team to ensure the activity is in line with the planned work plan.
• The funds are not disbursed to the bank account of field office / external entities. The funds are transferred in the name of field office / external partner employees.</t>
  </si>
  <si>
    <t xml:space="preserve">The organization does not have the system to manage the disbursement to ensure accurate disbursement of funds to field or external partners in a timely, transparent, and accountable manner. </t>
  </si>
  <si>
    <t>1. Bank account is maintained by the field office or external entities</t>
  </si>
  <si>
    <t>• Discuss the process of transfer of advances to Field office/ external partners.
• Discuss if the advance request are reviewed or aproved by project and finance team.
• Discuss if advances are properly transferred to Field office / external partners.</t>
  </si>
  <si>
    <t>Risk is low if risk score is below 2.311</t>
  </si>
  <si>
    <t>Risk is moderate if risk score is between 2.311 to 3.622</t>
  </si>
  <si>
    <t>Risk is significant if risk score is between 3.622 to 4.933</t>
  </si>
  <si>
    <t>6. PROCUREMENT, ASSETS, INVENTORY AND INFORMATION MANAGEMENT</t>
  </si>
  <si>
    <t>6.a Procurement Management</t>
  </si>
  <si>
    <r>
      <rPr>
        <b/>
        <sz val="12"/>
        <color indexed="8"/>
        <rFont val="Arial"/>
        <family val="2"/>
      </rPr>
      <t>6.1 Procurement Guidelines</t>
    </r>
    <r>
      <rPr>
        <sz val="12"/>
        <color indexed="8"/>
        <rFont val="Arial"/>
        <family val="2"/>
      </rPr>
      <t xml:space="preserve"> - To what extent does the organization have documented procurement guidelines? Does the organization have a manual or computerized procurement system? </t>
    </r>
  </si>
  <si>
    <t>Procurement guidelines exist, are documented, and are consistently followed.</t>
  </si>
  <si>
    <t>Procurement guidelines exist, are documented, but not consistently followed.</t>
  </si>
  <si>
    <t>Procurement guidelines exist but are not documented.</t>
  </si>
  <si>
    <t>No procurement guidelines.</t>
  </si>
  <si>
    <t>1. Procurement guidelines/manual
2. Checklists, tools, forms as part of procurement processes</t>
  </si>
  <si>
    <r>
      <t xml:space="preserve">• Discuss whether there are written policies and procedures.
• Review the policies and procedures provided by the organization.
</t>
    </r>
    <r>
      <rPr>
        <b/>
        <sz val="10"/>
        <color indexed="8"/>
        <rFont val="Arial"/>
        <family val="2"/>
      </rPr>
      <t>Please check the process of procurement, as stated in point 8 in the process review tab.</t>
    </r>
  </si>
  <si>
    <r>
      <rPr>
        <b/>
        <sz val="12"/>
        <rFont val="Arial"/>
        <family val="2"/>
      </rPr>
      <t>6.2 Procurement Uni</t>
    </r>
    <r>
      <rPr>
        <sz val="12"/>
        <rFont val="Arial"/>
        <family val="2"/>
      </rPr>
      <t>t - Does the organization have a structured procurement unit with defined reporting lines that foster efficiency and accountability? Are the segregation of duties considered in the procurement structure and reporting lines?</t>
    </r>
  </si>
  <si>
    <t>The organization does have a structured procurement committee with defined reporting lines that foster efficiency and accountability. There is proper segregation of duties in the procurement structure and reporting lines. (Write in details about of segregation of duties in the organization).</t>
  </si>
  <si>
    <t>The organization does have a structured procurement committee with defined reporting lines that foster efficiency and accountability. 
There is proper segregation of duties in the procurement structure and reporting lines. (Write in details about of segregation of duties in the organization). However, the procurement staff are not experts and updated for undertaking procurement due to the funding agency's procurement requirements.</t>
  </si>
  <si>
    <t xml:space="preserve">The organization does not have a structured procurement unit and no pre-defined procurement committee to procure any project assets and inventory. All the procurement is done by finance staff and respective project staff with the approval of respective Project Head on mail. Hence, there is no proper segregation of duties in the procurement structure and reporting lines. </t>
  </si>
  <si>
    <t>The organization does not have a structured procurement unit and no pre-defined procurement committee to procure any project assets and inventory. All the procurement is done by the finance staff and the respective project staff. However, no approval or reporting is made to the respective Project Head. Hence, there is no proper segregation of duties in the procurement structure and reporting lines.</t>
  </si>
  <si>
    <t>1. Structure of procurement unit.</t>
  </si>
  <si>
    <t>• Discuss the qualification and experience of the person involved in the procurement committee.
• Check if there is proper segregation of duties in the procurement structure and reporting lines.</t>
  </si>
  <si>
    <r>
      <t xml:space="preserve">6.3 Procurement Plan - </t>
    </r>
    <r>
      <rPr>
        <sz val="12"/>
        <rFont val="Arial"/>
        <family val="2"/>
      </rPr>
      <t>Does the organization prepare a procurement plan in line with the organization budget?</t>
    </r>
  </si>
  <si>
    <t>The organization prepares the annual procurement plan linked with various grant budgets and approved by the appropriate authority.</t>
  </si>
  <si>
    <t>The organization prepares the annual procurement plan linked with various grant budgets but not approved by the appropriate authority.</t>
  </si>
  <si>
    <t>The organization prepares the annual procurement plan linked with various grant budgets but not approved by the appropriate authority. Further, certain weakness noted in the procurement plan:
- not a detailed list of goods and service to be procured;
- no budget amount, budget line stated;
- proposed method of procurement not stated;
- deadlines for receipt of proposal not stated;</t>
  </si>
  <si>
    <t>The organization does not prepare the annual procurement plan. The procurement is undertaken when there is a requirement for goods and services.</t>
  </si>
  <si>
    <t>1. Procurement plan</t>
  </si>
  <si>
    <t>• Discuss if organization prepares the procurement plan.
• Check for any missing details or weakness noted in the procurement plan.</t>
  </si>
  <si>
    <r>
      <rPr>
        <b/>
        <sz val="12"/>
        <rFont val="Arial"/>
        <family val="2"/>
      </rPr>
      <t>6.4 Procurement Tracking Report</t>
    </r>
    <r>
      <rPr>
        <sz val="12"/>
        <rFont val="Arial"/>
        <family val="2"/>
      </rPr>
      <t xml:space="preserve"> - Are procurement reports generated and reviewed regularly? Describe reports generated, frequency, and review &amp; approvers. Are exceptions to procurement procedures approved by management and documented? Are deliveries tracked against orders?</t>
    </r>
  </si>
  <si>
    <t>The organization prepares the procurement tracking sheet linked with the procurement plan. The tracking sheet is updated on regular basis and reviewed by the appropriate authority. Further, the deliverables are tracked against the orders.</t>
  </si>
  <si>
    <t>The organization prepares the procurement tracking sheet linked with the procurement plan. The tracking sheet is updated on regular basis but not reviewed by the appropriate authority. Further, the deliverables are tracked against the orders.</t>
  </si>
  <si>
    <t>The organization prepares the procurement tracking sheet linked with the procurement plan. The tracking sheet is updated on regular basis but not reviewed by the appropriate authority. Further, certain weakness noted in the procurement tracking sheet:
– the actual method followed for procurement not stated;
– deadlines for receipt of proposal not stated;
– dates for receipt of proposal from the service provider 
– details related to the evaluation of proposals stated;
– actual status of procurement updated or not;
– reasons for the delay in procurement (if any) stated;
Further, the deliverables are also not tracked against the orders.</t>
  </si>
  <si>
    <t>The organization maintains no procurement tracking sheet. Further, the deliverables are not tracked against the orders.</t>
  </si>
  <si>
    <t>• Procurement tracking sheet
• Deliverables
• Purchase order
• Obtain a list of exceptional cases of procurement where procedures not followed</t>
  </si>
  <si>
    <t>• Discuss if the organization prepares the procurement tracking sheet.
• Check if the procurement tracking sheet is in line with the procurement plan.
• Note for any delay in procurement.</t>
  </si>
  <si>
    <r>
      <t xml:space="preserve">6.5 Procurement Authorisation - </t>
    </r>
    <r>
      <rPr>
        <sz val="12"/>
        <rFont val="Arial"/>
        <family val="2"/>
      </rPr>
      <t>Does the organization require written or system authorizations for purchases? Does the organization have written procurement methods such as single-source procurement, national competitive procurement, international procurement, etc.? Is there a threshold for the procurement method?</t>
    </r>
  </si>
  <si>
    <t>The organization identifies the requested authorization for each value level of purchases.</t>
  </si>
  <si>
    <t>The procurement policy does not specify any authorization levels for different levels of purchases. 
However, the organization takes authorization of the purchase committee and follows all procedures for inviting written quotations from three vendors.</t>
  </si>
  <si>
    <t>One person authorizes all the procurement. There is no procurement authorization threshold.</t>
  </si>
  <si>
    <t>There is no system to identify the requested authorizations for each value level of purchases.</t>
  </si>
  <si>
    <t>1. Procurement authorisation threshold
2. Table of threshold for procurement method</t>
  </si>
  <si>
    <t xml:space="preserve">• Discuss if organization have the policy for using different type of procurment method.
• Check if organization has a procurement method threshold table.
</t>
  </si>
  <si>
    <r>
      <rPr>
        <b/>
        <sz val="12"/>
        <rFont val="Arial"/>
        <family val="2"/>
      </rPr>
      <t xml:space="preserve">6.6 Preparation of purchase requistion &amp; bid document </t>
    </r>
    <r>
      <rPr>
        <sz val="12"/>
        <rFont val="Arial"/>
        <family val="2"/>
      </rPr>
      <t xml:space="preserve"> - Does purchase requisition and bid documents are properly prepared and approved? Do bid documents include the specification of goods/ services required?</t>
    </r>
  </si>
  <si>
    <t>The purchase requisition is issued by the respective department and approved properly. On receipt of purchase requisition, the procurement department prepares the bid document based on the requirement and specification stated in the purchase requisition form.</t>
  </si>
  <si>
    <t>The purchase requisition is issued by the respective department and approved properly. On receipt of purchase requisition, the procurement department prepares the bid document based on the requirement and specification stated in the purchase requisition form. However, the documents were not shared with the visiting team to verify the process.</t>
  </si>
  <si>
    <t>The purchase requisition is issued by the respective department. On receipt of purchase requisition, the procurement department prepares the bid document based on the requirement and specification stated in the purchase requisition form. However, certain weakness noted in purchase requisition/bid documents - 
- not approved by an appropriate authority. 
- arthematic error 
- the details in purchase documents and bid document does not reconcile, etc.</t>
  </si>
  <si>
    <t>The organization does not have system of preparation of purchase requisition or bid documents.</t>
  </si>
  <si>
    <t>1. Purchase requistion
2. Bid documents / Request for proposal</t>
  </si>
  <si>
    <t>• Discuss the process of preparation of purchase requisition.
• Discuss the process of preparation of bid documents. 
• Collect one sample procurement document that can check if the organization properly follows the process.</t>
  </si>
  <si>
    <r>
      <t xml:space="preserve">6.7 Sourcing Supplier-  </t>
    </r>
    <r>
      <rPr>
        <sz val="12"/>
        <rFont val="Arial"/>
        <family val="2"/>
      </rPr>
      <t>Does the organization follow a well-defined process for sourcing suppliers? Do formal procurement methods include wide broadcasting of procurement opportunities?</t>
    </r>
  </si>
  <si>
    <t>The organization does have a well-defined process of sourcing the suppliers. The sourcing of suppliers is based on the procurement methods threshold. The thresholds provide for a method to be used for broadcasting the procurement opportunities.</t>
  </si>
  <si>
    <t xml:space="preserve"> The organization does have a well-defined process of sourcing the suppliers. The sourcing of suppliers is based on the procurement methods threshold. The thresholds provide for a method to be used for broadcasting the procurement opportunities. However, generally higher threshold procurements are not widely broadcasted, and instead, local suppliers are sourced on the receipt of 3 quotations.</t>
  </si>
  <si>
    <t>The organization does not have a written process for sourcing suppliers. 
The organization has an approved list of vendors and undertakes the procurement with them through a secondary bidding process.
Further, the organization does not have formal procurement methods such as broadly broadcasting procurement opportunities in procurement, which requires international expertise.</t>
  </si>
  <si>
    <t>The organization does not have the process for sourcing the suppliers and system for wide broadcasting of procurement opportunities.</t>
  </si>
  <si>
    <t>1. Process of Procuement method and sourcing the supplier
2. Bid Advertisement</t>
  </si>
  <si>
    <t xml:space="preserve">• Discuss if there is any system for sourcing the vendors / suppliers
• Discuss the system for broadcasting of procurement opportunities.
</t>
  </si>
  <si>
    <r>
      <t xml:space="preserve">6.8 Competative Bid Evaluation - </t>
    </r>
    <r>
      <rPr>
        <sz val="12"/>
        <rFont val="Arial"/>
        <family val="2"/>
      </rPr>
      <t>Does the organization follow a well-defined process to ensure a secure and transparent bid and evaluation process? If so, describe the process.</t>
    </r>
  </si>
  <si>
    <t>The organization has a well-defined process in place to ensure a secure and transparent quotation and evaluation process.
• The invitation of the bid is made to the empanelled potential vendors.
• All the quotations / are received through mails/ communication on the phone.
• The procurement committee selects the vendor after conducting the ‘Vendor Evaluation Process’ on a fair basis based on the price and the technical specification.
• A purchase order or contract is entered with the supplier, specifying the terms of delivery.</t>
  </si>
  <si>
    <t>The organization has a well-defined process in place to ensure a secure and transparent bid and evaluation process except for the below deficiency:
• The person who seeks the quotation also receives the quotation and initiates the evaluation process, or the organization has a well-defined process in place to ensure a secure and transparent bid and evaluation process except for the below deficiency:
• The organization's procurement procedures and rules do not provide for the bidders to know the rejection of their bids or the reasons for their non-selection.</t>
  </si>
  <si>
    <t>The organization follows a process stated in its procurement manual to ensure a secure and transparent bid evaluation process. However, there are certain weakness noted in the process, such as 
• no standard template for bid preparation
• no process of creation of the procurement committee.
• no standard template for vendor evaluation
• any other weakness noted.</t>
  </si>
  <si>
    <t>The organization does not have a written procurement manual or has a well-defined process to ensure a secure and transparent bid evaluation process.</t>
  </si>
  <si>
    <t>1. Bid received from various vendors
2. Bid analysis document
3. Bid evaluation committee list
4. Bid opening minutes</t>
  </si>
  <si>
    <t xml:space="preserve">• Discuss if the organization procurement manual provides a well-defined process to ensure a secure and transparent bid and evaluation process.
• Review and brief the said process.
• Check if there is any gap in the said process. </t>
  </si>
  <si>
    <r>
      <rPr>
        <b/>
        <sz val="12"/>
        <rFont val="Arial"/>
        <family val="2"/>
      </rPr>
      <t xml:space="preserve">6.9 Conflict of Interest </t>
    </r>
    <r>
      <rPr>
        <sz val="12"/>
        <rFont val="Arial"/>
        <family val="2"/>
      </rPr>
      <t>- Does the organization have and apply formal guidelines and procedures to assist in identifying, monitoring, and dealing with potential conflicts of interest with potential suppliers/procurement agents? If so, how does the organization proceed in cases of conflict of interest?</t>
    </r>
  </si>
  <si>
    <t>HR Manual or Procurement Manual provides for ‘Conflict of Interest’. 
(Write about the procedures followed by the organization to identify, monitor, and deal with a potential conflict of interest)</t>
  </si>
  <si>
    <t>The organization has formal guidelines and procedures in place to assist in identifying, monitoring, and dealing with a potential conflict of interests with potential suppliers/ procurement agents.
However, there is no system in place to take the declaration from members of the procurement committee before initiating any procurement.</t>
  </si>
  <si>
    <t>The organization has a clause in the policy against conflict of interest with potential suppliers, which warns the staff on the issue and provides for the consequences. However, it does not provide formal guidelines and procedures to identify, monitor, and deal with potential conflicts of interest with potential suppliers/procurement agents. Further, no declaration from members of the procurement committee is taken before initiating any procurement.</t>
  </si>
  <si>
    <t>The organization does not have any policy regarding conflict of interest, which helps identify, monitor, and deal with potential conflicts of interest with potential suppliers/procurement agents.</t>
  </si>
  <si>
    <t>1. Conflict of interst policy
2. Conflict of interest declaration form.</t>
  </si>
  <si>
    <t>Review the organization’s procurement policy provided for dealing with cases of potential conflict of interest.</t>
  </si>
  <si>
    <r>
      <rPr>
        <b/>
        <sz val="12"/>
        <rFont val="Arial"/>
        <family val="2"/>
      </rPr>
      <t>6.10 Track Supplier Performance</t>
    </r>
    <r>
      <rPr>
        <sz val="12"/>
        <rFont val="Arial"/>
        <family val="2"/>
      </rPr>
      <t>- Does the organization keep track of the past performance of suppliers? E.g., a database of trusted or not trusted suppliers.</t>
    </r>
  </si>
  <si>
    <t>After performance evaluation, the organization prepares the supplier database to keep track of and performance of past suppliers.</t>
  </si>
  <si>
    <t>The organization prepares the supplier database after performance evaluation to keep track of and performance of the past supplier. However, non-performing suppliers are also included in the supplier database.</t>
  </si>
  <si>
    <t>The organization prepares the supplier database based on good and service received from suppliers in the past. However, no performance evaulation is done to include the supplier in the database.</t>
  </si>
  <si>
    <t>No system for maintenance of supplier database and performance evaluation.</t>
  </si>
  <si>
    <t>1 Supplier database list
2 Supplier performance evaluation form</t>
  </si>
  <si>
    <t>• Discuss if the organization prepares the supplier database.
• Discuss if the performance of the past supplier are evaluated.</t>
  </si>
  <si>
    <r>
      <t xml:space="preserve">6.11 Contract Signing - </t>
    </r>
    <r>
      <rPr>
        <sz val="12"/>
        <rFont val="Arial"/>
        <family val="2"/>
      </rPr>
      <t>Does the organization obtain sufficient approvals before signing a contract?</t>
    </r>
  </si>
  <si>
    <t>The organization has a threshold for contract approval. The organization maintains proper approval documents.</t>
  </si>
  <si>
    <t>The organization has threshold for contract approval. However, the approval documents are not signed by appropriate authority.</t>
  </si>
  <si>
    <t>The organization does not have a proper contract approval threshold. One person approves all the contracts.</t>
  </si>
  <si>
    <t>No approval is obtained before signing the contract.</t>
  </si>
  <si>
    <t>1. Delegation of Contract approval authority</t>
  </si>
  <si>
    <t xml:space="preserve">Review one sample procurement documents and check if appropriate approvals have been obtained before signing the contract.  </t>
  </si>
  <si>
    <r>
      <rPr>
        <b/>
        <sz val="12"/>
        <rFont val="Arial"/>
        <family val="2"/>
      </rPr>
      <t>6.12 Recommendation in Audit Report -</t>
    </r>
    <r>
      <rPr>
        <sz val="12"/>
        <rFont val="Arial"/>
        <family val="2"/>
      </rPr>
      <t xml:space="preserve"> Have any significant recommendations related to procurement made by auditors in the prior three audit reports and/or management letters over the past three years and have not yet been implemented?</t>
    </r>
  </si>
  <si>
    <t>There were no major issues related to procurement involving donor funds reported in the audit reports of the organization.</t>
  </si>
  <si>
    <t>There were major issues related to ineligible expenditure and internal controls involving donor funds reported in the audit reports of the organization. We noted that the organization had not implemented one recommendation yet.</t>
  </si>
  <si>
    <t>There were major issues related to ineligible expenditure and internal controls involving donor funds reported in the audit reports of the organization. We noted that the organization had not implemented any of the internal control recommendations related to procurement yet.</t>
  </si>
  <si>
    <t>There were major issues related to ineligible expenditure and internal control involving donor funds reported in the audit reports of the organization. The organization has not complied with the financial as well as internal control recommendations mentioned in the donor agency's audit report.</t>
  </si>
  <si>
    <t>1. Management letter of external audits for past three years
2. Follow up action plan for previous three year audit report</t>
  </si>
  <si>
    <t>• Review and discuss the major issues in the donor audit report of the organization.
• Check if the organization implements the recommendation.</t>
  </si>
  <si>
    <r>
      <rPr>
        <b/>
        <sz val="12"/>
        <color indexed="8"/>
        <rFont val="Arial"/>
        <family val="2"/>
      </rPr>
      <t xml:space="preserve">6.13 Contract Management </t>
    </r>
    <r>
      <rPr>
        <sz val="12"/>
        <color indexed="8"/>
        <rFont val="Arial"/>
        <family val="2"/>
      </rPr>
      <t>- If the organization is managing major contracts, does the organization have a policy on contract management/ administration?</t>
    </r>
  </si>
  <si>
    <t xml:space="preserve">The organization contract management / administration procedures are stated in its Procurement Manual. </t>
  </si>
  <si>
    <t>The organization contract management/ administration procedures are stated in its Procurement Manual. However, the Procurement Manual is a draft manual and not approved by the appropriate authority.</t>
  </si>
  <si>
    <t>The organization contract management/ administration procedures are stated in its Procurement Manual. However, there are certain gaps in contract management procedures. Further, no template is stated in the procurement manual concerning the contract to monitor.</t>
  </si>
  <si>
    <t xml:space="preserve">The organization is managing a major contract; however, the organization does not have contract management/ administration procedures to manage and monitor the contracts. </t>
  </si>
  <si>
    <t>1. Contract management and monitoring policy
2 Contract tracking sheet</t>
  </si>
  <si>
    <t>• Discuss if the organization manages major contracts.
• Check if organization has contract management procedures and note down any gap in the contract management procedures.</t>
  </si>
  <si>
    <t>6.b Assets Management</t>
  </si>
  <si>
    <r>
      <rPr>
        <b/>
        <sz val="12"/>
        <color indexed="8"/>
        <rFont val="Arial"/>
        <family val="2"/>
      </rPr>
      <t xml:space="preserve">6.14 Asset Management </t>
    </r>
    <r>
      <rPr>
        <sz val="12"/>
        <color indexed="8"/>
        <rFont val="Arial"/>
        <family val="2"/>
      </rPr>
      <t>- Does the organization have clear asset management procedures in place?</t>
    </r>
  </si>
  <si>
    <t>Asset management procedures are in place, and implementation is comprehensive.</t>
  </si>
  <si>
    <t>Asset management procedures are in place, but there are gaps in implementation.</t>
  </si>
  <si>
    <t>Asset management procedures are in place, but implementation is not comprehensive.</t>
  </si>
  <si>
    <t>No asset management procedures in place.</t>
  </si>
  <si>
    <t>1. Review asset management policy</t>
  </si>
  <si>
    <r>
      <t xml:space="preserve">• Review the fixed assets policies and check whether the same has complied.
• Review the fixed assets register and check tagging, security, and other safeguards are there to protect the assets from fraud, waste, and abuse.
</t>
    </r>
    <r>
      <rPr>
        <b/>
        <sz val="10"/>
        <color indexed="8"/>
        <rFont val="Arial"/>
        <family val="2"/>
      </rPr>
      <t>Please check the process of assets purchase and recording in the assets register, as stated in point 9 in the process review tab.</t>
    </r>
  </si>
  <si>
    <r>
      <rPr>
        <b/>
        <sz val="12"/>
        <color indexed="8"/>
        <rFont val="Arial"/>
        <family val="2"/>
      </rPr>
      <t xml:space="preserve">6.15 Assets Register </t>
    </r>
    <r>
      <rPr>
        <sz val="12"/>
        <color indexed="8"/>
        <rFont val="Arial"/>
        <family val="2"/>
      </rPr>
      <t>- Does the organization maintain an updated asset registry that differentiates assets purchased through various donors/projects and with a tagging system?</t>
    </r>
  </si>
  <si>
    <t>The organization maintains an asset registry with a tagging system that differentiates assets purchased through various donors/projects and is updated regularly.</t>
  </si>
  <si>
    <t xml:space="preserve">The organization maintains an asset registry with a tagging system that differentiates assets purchased through various donors/ projects, but it is not updated regularly </t>
  </si>
  <si>
    <t>The organization maintains a basic asset registry with a tagging system but it is not updated regularly and does not differentiate assets purchased through various donors/ projects.</t>
  </si>
  <si>
    <t>The organization does not maintain an updated asset registry that differentiates assets purchased through various donors/projects and with a tagging system.</t>
  </si>
  <si>
    <t>1. Assets Register and system of tagging</t>
  </si>
  <si>
    <r>
      <rPr>
        <b/>
        <sz val="12"/>
        <color indexed="8"/>
        <rFont val="Arial"/>
        <family val="2"/>
      </rPr>
      <t>6.16</t>
    </r>
    <r>
      <rPr>
        <sz val="12"/>
        <color indexed="8"/>
        <rFont val="Arial"/>
        <family val="2"/>
      </rPr>
      <t xml:space="preserve"> </t>
    </r>
    <r>
      <rPr>
        <b/>
        <sz val="12"/>
        <color indexed="8"/>
        <rFont val="Arial"/>
        <family val="2"/>
      </rPr>
      <t xml:space="preserve">Review with invoice - </t>
    </r>
    <r>
      <rPr>
        <sz val="12"/>
        <color indexed="8"/>
        <rFont val="Arial"/>
        <family val="2"/>
      </rPr>
      <t>Are subsidiary records of fixed assets kept up to date and reconciled with control accounts?</t>
    </r>
  </si>
  <si>
    <t xml:space="preserve">Subsidiary records of fixed assets are kept up to date and reconciled with invoice, control accounts. 
</t>
  </si>
  <si>
    <t xml:space="preserve">Fixed assets register have been maintained in hard copy.
Since the fixed assets register is maintained in hard copy, reconcilation between fixed assets register and subsidiary records is cumbersome.
</t>
  </si>
  <si>
    <t>`Subsidiary records of fixed assets and inventory are kept up to date. However, these are not reconciled with control accounts.</t>
  </si>
  <si>
    <t>The organization maintains no subsidiary records.</t>
  </si>
  <si>
    <t>1. Assets Register
2. Ledger from accounting system
3. Invoices of assets purchase</t>
  </si>
  <si>
    <t>Discuss and review if organization has system of reconciliation of subsidiary records of fixed assets with control account.</t>
  </si>
  <si>
    <r>
      <rPr>
        <b/>
        <sz val="12"/>
        <color indexed="8"/>
        <rFont val="Arial"/>
        <family val="2"/>
      </rPr>
      <t>6.17</t>
    </r>
    <r>
      <rPr>
        <sz val="12"/>
        <color indexed="8"/>
        <rFont val="Arial"/>
        <family val="2"/>
      </rPr>
      <t xml:space="preserve"> </t>
    </r>
    <r>
      <rPr>
        <b/>
        <sz val="12"/>
        <color indexed="8"/>
        <rFont val="Arial"/>
        <family val="2"/>
      </rPr>
      <t xml:space="preserve">Physical Verification - </t>
    </r>
    <r>
      <rPr>
        <sz val="12"/>
        <color indexed="8"/>
        <rFont val="Arial"/>
        <family val="2"/>
      </rPr>
      <t>Are there periodic physical verification and/or count of fixed assets and inventory? If so, please describe?</t>
    </r>
  </si>
  <si>
    <t>Physical verification of fixed assets and inventory is undertaken periodically by admin cum logistic staff.</t>
  </si>
  <si>
    <t>Physical verification of fixed assets and inventory is undertaken once a year by admin cum logistic staff, but an appropriate authority has not approved such a report.</t>
  </si>
  <si>
    <t>Physical verification of fixed assets and inventory is undertaken once a year by admin cum logistic staff, but the organization has prepared no such report.</t>
  </si>
  <si>
    <t>There is no system for periodic physical verification of assets and stocks.</t>
  </si>
  <si>
    <t>1. Check physical verification reports.</t>
  </si>
  <si>
    <t>• Discuss who conducts, reviews, and approves the physical count of assets. 
• Discuss the frequency of the physical count conducted by the organization.</t>
  </si>
  <si>
    <r>
      <rPr>
        <b/>
        <sz val="12"/>
        <rFont val="Arial"/>
        <family val="2"/>
      </rPr>
      <t>6.18 Insurance</t>
    </r>
    <r>
      <rPr>
        <sz val="12"/>
        <rFont val="Arial"/>
        <family val="2"/>
      </rPr>
      <t xml:space="preserve"> - Are assets and offices of the organization insured by a qualified company?</t>
    </r>
  </si>
  <si>
    <t>The organization has insurance for assets and offices from a qualified company with a comprehensive policy.</t>
  </si>
  <si>
    <t>The organization has insurance for assets and offices, but the policy is not comprehensive.</t>
  </si>
  <si>
    <t>The organization has insurance for only a few key assets.</t>
  </si>
  <si>
    <t>The organization has no insurance.</t>
  </si>
  <si>
    <t>1. Check insurance policy and contracts
2. Check insurance company credentials</t>
  </si>
  <si>
    <t xml:space="preserve">• Check if assets properly safeguarded, especially in remote and risky locations?
• Check and review if there adequate insurance coverage against loss, fire and other insurable risks.
</t>
  </si>
  <si>
    <r>
      <rPr>
        <b/>
        <sz val="12"/>
        <rFont val="Arial"/>
        <family val="2"/>
      </rPr>
      <t>6.19 Asset Movement</t>
    </r>
    <r>
      <rPr>
        <sz val="12"/>
        <rFont val="Arial"/>
        <family val="2"/>
      </rPr>
      <t xml:space="preserve"> - Does control exist for assets handover? Is there a system to promptly report assets stolen or damaged to donors?</t>
    </r>
  </si>
  <si>
    <t>The organization has a policy that provides the process for the handover of the assets and in case assets are stolen or damaged.
On review of sample documents, the organization has followed the process properly.</t>
  </si>
  <si>
    <t>The organization has a policy which provides the process for handover of the assets and in case assets are stolen or damaged. However, the handover form is not signed by either party.</t>
  </si>
  <si>
    <t>The organization has a policy which provides the process for handover of the assets and in case assets are stolen or damaged. However, the handover form is not maintained in case of handover of the assets. Further, organization does not report loss or damage of assets to funding agencies.</t>
  </si>
  <si>
    <t>The organization does not have the process for the handover of the assets and process for reporting loss or damage.</t>
  </si>
  <si>
    <t>1. Assets Management policy on handing over of assets
2 Assets handing over form
3. Process followed for assets stolen / damaged
4. Assets Register 
5. Letter of communication to funding agencies to report lost and damanged assets.</t>
  </si>
  <si>
    <t xml:space="preserve">• Is there a system to promptly reporting handing over the assets by custodian of the assets?
• Is handing over form or register is maintained by the custodian of the assets? 
• Are user of assets are properly recorded in the assets register after handing over the assets?
 • Does proper form / register maintained when assets are returned to custodian of assets? 
</t>
  </si>
  <si>
    <r>
      <rPr>
        <b/>
        <sz val="12"/>
        <color indexed="8"/>
        <rFont val="Arial"/>
        <family val="2"/>
      </rPr>
      <t>6.20 Vehicle Registration</t>
    </r>
    <r>
      <rPr>
        <sz val="12"/>
        <color indexed="8"/>
        <rFont val="Arial"/>
        <family val="2"/>
      </rPr>
      <t xml:space="preserve"> - Is there a system in case of vehicles being registered?</t>
    </r>
  </si>
  <si>
    <t>The organization vehicles are registered.</t>
  </si>
  <si>
    <t>Only a few organization vehicles are registered in the name of the organization.</t>
  </si>
  <si>
    <t>The organization vehicles have not been registered in the name of the organization. They are registered in the name of employees.</t>
  </si>
  <si>
    <t>The organization's vehicles are not registered.</t>
  </si>
  <si>
    <t>1. Vehicle registration documents</t>
  </si>
  <si>
    <t>• Check the vehicle purchased from the project funds
• Check if the vehicles has been registered.
• Check if the vehicles are registered in the name of organization or not.</t>
  </si>
  <si>
    <r>
      <rPr>
        <b/>
        <sz val="12"/>
        <rFont val="Arial"/>
        <family val="2"/>
      </rPr>
      <t>6.21 Assets Management at Field office / External Partners -</t>
    </r>
    <r>
      <rPr>
        <sz val="12"/>
        <rFont val="Arial"/>
        <family val="2"/>
      </rPr>
      <t xml:space="preserve"> Are there procedures and checks to ensure the safeguarding of assets held by field office / external partners?</t>
    </r>
  </si>
  <si>
    <t>Field office or external entities are guided to prepare the assets register and to undertake the periodic physical verification of the assets transferred by the organization.
Further, the organization also undertakes physical verification periodically to monitor the project assets transferred to a field office or external entities.</t>
  </si>
  <si>
    <t xml:space="preserve">Field office or external entities are guided to prepare the assets register and to undertake the periodic physical verification of the assets transferred by the organization.
Further, the organization also undertakes physical verification periodically to monitor the project assets transferred to a field office or external entities.
However, physical verification reports are not signed. </t>
  </si>
  <si>
    <t>Field office or external entities are guided to prepare the assets register and to undertake the periodic physical verification of the assets transferred by the organization.
Further, the organization also undertakes physical verification periodically to monitor the project assets transferred to a field office or external entities.
However, physical verification reports are not maintained.
Further, certain discrepancies were noted during the organization's physical verification, such as loss of assets, assets not tagged, etc.</t>
  </si>
  <si>
    <t>No process or system in use for the assets maintained at the field office or external entities.
No monitoring visits are made by the organization to verify the assets transferred to field office / external entities.</t>
  </si>
  <si>
    <t>1. Assests register maintained at field office / external partners
2. Physical verification reports of assets maintained at field office / external partners by organisation</t>
  </si>
  <si>
    <t>• Check if the field office or external entities prepares the assets to register for assets received from the organization.
• Check whether the field office/external entities undertakes the physical verification of assets maintained.
• Check if the organization undertakes the monitoring visit to physically verify the assets transferred to field office/external entities.
• Check if the physical verification report is prepared.</t>
  </si>
  <si>
    <t>6.c Warehousing &amp; Stock Management (to be completed if organization maitains warehouse and stocks)</t>
  </si>
  <si>
    <r>
      <t xml:space="preserve">6.22 Warehouse storgae facilities - </t>
    </r>
    <r>
      <rPr>
        <sz val="12"/>
        <rFont val="Arial"/>
        <family val="2"/>
      </rPr>
      <t>Do warehouse facilities have adequate physical security? Is stock stored so that it is identifiable, protected from damage, and countable?</t>
    </r>
  </si>
  <si>
    <t>The organization's warehouse facilities have adequate physical security in place, and the stock stored are identifiable, protected from damage, countable, and the temperature control system is well in place.</t>
  </si>
  <si>
    <t xml:space="preserve">The organization’s warehouse facilities have adequate physical security in place and the stock stored is identifiable, protected from damage, and countable. A proper temperature control system is in place. However, the temperature record sheet maintained is not signed by the appropriate authority.  </t>
  </si>
  <si>
    <t xml:space="preserve">The organization’s warehouse facilities have adequate physical security in place and the stock stored is identifiable, protected from damage, and countable.  A proper temperature control system is in place. However, the temperature record sheet is not maintained. </t>
  </si>
  <si>
    <t>No adequate physical security in warehouse. Further, no temperature control system for health products stored in the warehouse.</t>
  </si>
  <si>
    <t>1. Measures installed by the organization for the security of the warehouse
2. The temperature control and monitoring system</t>
  </si>
  <si>
    <t>• Check if storage space for the products is adequate concerning volume as well as quality (clean, dry, and not subject to excessive heat or light).
• Check if precautions are taken to prevent unauthorized persons from entering storage areas.
• Check if cold chain areas are available where required. Are temperature monitoring devices installed and temperature monitoring cards maintained?
• Check proper WHO inventory management guidelines are followed by the organization.</t>
  </si>
  <si>
    <r>
      <rPr>
        <b/>
        <sz val="12"/>
        <rFont val="Arial"/>
        <family val="2"/>
      </rPr>
      <t xml:space="preserve">6.23 Stock Management </t>
    </r>
    <r>
      <rPr>
        <sz val="12"/>
        <rFont val="Arial"/>
        <family val="2"/>
      </rPr>
      <t>- Does the organization have a stock management system in place with a clear disposal policy that is fully operational?</t>
    </r>
  </si>
  <si>
    <t>The organization has a stock management system in place with a clear disposal policy that is fully operational.</t>
  </si>
  <si>
    <t>A stock management system is in place, and a disposal policy exists, but there are gaps in implementation.</t>
  </si>
  <si>
    <t>A stock management system is in place, but implementation is not comprehensive, and no disposal policy exists.</t>
  </si>
  <si>
    <t>No stock management system in place or disposal policy.</t>
  </si>
  <si>
    <t>1. Stock management system and disposal policy</t>
  </si>
  <si>
    <t>• Discuss and review the organization stock management system in place.
• Check whether stock management system has clear disposal policy.
• Check one sample transaction, whether stock disposal undertaken following disposal policy.</t>
  </si>
  <si>
    <r>
      <rPr>
        <b/>
        <sz val="12"/>
        <rFont val="Arial"/>
        <family val="2"/>
      </rPr>
      <t xml:space="preserve">6.24 Segregation of Duties </t>
    </r>
    <r>
      <rPr>
        <sz val="12"/>
        <rFont val="Arial"/>
        <family val="2"/>
      </rPr>
      <t>- Is responsibility for receiving and issuing stock segregated from that for updating the stock records? There is a clear TORs/job description for all stock management staff?</t>
    </r>
  </si>
  <si>
    <t>Responsibility for receiving and issuing stock is segregated from that for updating the stock records.</t>
  </si>
  <si>
    <t>Responsibility for receiving and issuing inventory is segregated from that for updating the inventory records. However, all the responsibility related to receiving, issuing inventory, and updating inventory records is not segregated.</t>
  </si>
  <si>
    <t>Responsibility for receiving and issuing inventory is not segregated from that for updating the inventory records. Each day different staff undertakes the responsibility related to receiving, issuing inventory and updating of inventory records.</t>
  </si>
  <si>
    <t>There is no system of segregation of duties for stock management at organization.</t>
  </si>
  <si>
    <t>1. Delegation of authortiy matrix for stock management at organization warehouse</t>
  </si>
  <si>
    <t>Discuss and review the responsible person for receiving, issuing the stock and updating the stock records.</t>
  </si>
  <si>
    <r>
      <t xml:space="preserve">6.25 Stock Recording System </t>
    </r>
    <r>
      <rPr>
        <sz val="12"/>
        <rFont val="Arial"/>
        <family val="2"/>
      </rPr>
      <t>- Check the functional system (paper-based or computerized) to monitor stock movements (in, out, expirty and losses)</t>
    </r>
  </si>
  <si>
    <t>The organization has a computerized system to monitor stock movement.</t>
  </si>
  <si>
    <t>The organization has a paper-based system to monitor stock movement.</t>
  </si>
  <si>
    <t>The organization has a paper-based system to monitor stock movement. However, there is no proper control over the stock movement.</t>
  </si>
  <si>
    <t>No system to monitor stock movements.</t>
  </si>
  <si>
    <t>1. Stock register
2. Stock card</t>
  </si>
  <si>
    <t>• Check if the organization has a system of preparing stock cards and stock movement form.
• Check if stock cards include at least the name of inventory, batch number, expiry date, and specified storage condition.
• Check if the stock register, stock cards are updated upon stock movement.
• Checks the method of stock out [First Expiry, First Out (FEFO), and First in First Out (FIFO)].</t>
  </si>
  <si>
    <r>
      <rPr>
        <b/>
        <sz val="12"/>
        <rFont val="Arial"/>
        <family val="2"/>
      </rPr>
      <t>6.26 Physical Stock Count</t>
    </r>
    <r>
      <rPr>
        <sz val="12"/>
        <rFont val="Arial"/>
        <family val="2"/>
      </rPr>
      <t xml:space="preserve"> - Are regular physical counts of stock carried out? Are the variances tracked and followed upon?</t>
    </r>
  </si>
  <si>
    <t>The organization carries out periodic counts of inventory. No variances were noted during the physical count of the stock. The organization maintains proper reports on physical counts.</t>
  </si>
  <si>
    <t>The organization carries out periodic counts of inventory. No variances were noted during the physical count of the stock. The organization maintains reports on physical counts; however, they are not approved by the appropriate authority.</t>
  </si>
  <si>
    <t>The organization carries out periodic counts of inventory. However, no reports on physical counts are maintained by the organization. Further, the variances are not tracked and followed upon.</t>
  </si>
  <si>
    <t xml:space="preserve">The organization does not carry out periodic counts of inventory. </t>
  </si>
  <si>
    <t>1. Physical verification report
2. Stock register</t>
  </si>
  <si>
    <t>• Discuss and review if organization conducts the phsyical stock verification.
• Discuss frequency of such physical verification.
• Are verification report prepared and approved by appropriate authority?</t>
  </si>
  <si>
    <t>6.d Information Management</t>
  </si>
  <si>
    <r>
      <rPr>
        <b/>
        <sz val="12"/>
        <rFont val="Arial"/>
        <family val="2"/>
      </rPr>
      <t>6.27 Data Management</t>
    </r>
    <r>
      <rPr>
        <sz val="12"/>
        <rFont val="Arial"/>
        <family val="2"/>
      </rPr>
      <t xml:space="preserve"> - Does the organization have appropriate safeguards to ensure the confidentiality, integrity, and availability of the financial data? E.g., password access controls; regular data back-up.</t>
    </r>
  </si>
  <si>
    <t>The organization backs up data regularly on an external server that is housed outside the main office.</t>
  </si>
  <si>
    <t>The organization backs up data at intervals on an external server that is housed outside the main office.</t>
  </si>
  <si>
    <t>The organization backs up data at intervals on an external server that is housed within the main office.</t>
  </si>
  <si>
    <t>The organization does not back up data to an external server.</t>
  </si>
  <si>
    <t>1. Process of maintaining external server and data available</t>
  </si>
  <si>
    <t>Check whether user-ID &amp; password, anti-virus, system of back up of data is in place or not.</t>
  </si>
  <si>
    <r>
      <rPr>
        <b/>
        <sz val="12"/>
        <rFont val="Arial"/>
        <family val="2"/>
      </rPr>
      <t>6.28 Infrastucture</t>
    </r>
    <r>
      <rPr>
        <sz val="12"/>
        <rFont val="Arial"/>
        <family val="2"/>
      </rPr>
      <t xml:space="preserve"> - To what extent is the organization’s technological infrastructure up-to-pace with technological advancement in the country?</t>
    </r>
  </si>
  <si>
    <t>The organization is ahead of the curve in all aspects of staff’s access to the telephone, fax, computer, and internet facilities.</t>
  </si>
  <si>
    <t>The organization is ahead of the curve in some aspects of staff’s access to the telephone, fax, computer, and internet facilities.</t>
  </si>
  <si>
    <t>The organization is on par in some aspects of staff’s access to the telephone, fax, computer, and internet facilities.</t>
  </si>
  <si>
    <t>The organization is behind the curve in most aspects regarding staff’s access to the telephone, fax, computer, and internet facilities.</t>
  </si>
  <si>
    <t>1. Staff’s access to telephone, fax, computer and internet facilities</t>
  </si>
  <si>
    <t>Check staff’s access to telephone, fax, computer and internet facilities.</t>
  </si>
  <si>
    <t>Risk is low if risk score is below 1.977</t>
  </si>
  <si>
    <t>Risk is moderate if risk score is between 1.977 to 2.955</t>
  </si>
  <si>
    <t>Risk is significant if risk score is between 2.955 to 3.932</t>
  </si>
  <si>
    <t>7. COMPARATIVE ADVANTAGE</t>
  </si>
  <si>
    <r>
      <rPr>
        <b/>
        <sz val="12"/>
        <color indexed="8"/>
        <rFont val="Arial"/>
        <family val="2"/>
      </rPr>
      <t>7.1 Experience Health Sector Field</t>
    </r>
    <r>
      <rPr>
        <sz val="12"/>
        <color indexed="8"/>
        <rFont val="Arial"/>
        <family val="2"/>
      </rPr>
      <t xml:space="preserve"> - Does the organization have any experience implementing activities in the health sector?</t>
    </r>
  </si>
  <si>
    <t>Over 10 years of health experience</t>
  </si>
  <si>
    <t>Between 5 and 10 years of health  experience</t>
  </si>
  <si>
    <t>Between 2 to 4 years of health experience</t>
  </si>
  <si>
    <t>Under 2 years of health experience</t>
  </si>
  <si>
    <t>1. Check list of ongoing and completed projects</t>
  </si>
  <si>
    <t>Discuss and review the ongoing and completed project related to implementation of health activities.</t>
  </si>
  <si>
    <r>
      <rPr>
        <b/>
        <sz val="12"/>
        <color indexed="8"/>
        <rFont val="Arial"/>
        <family val="2"/>
      </rPr>
      <t>7.2 Approved Partner of other UN Agency</t>
    </r>
    <r>
      <rPr>
        <sz val="12"/>
        <color indexed="8"/>
        <rFont val="Arial"/>
        <family val="2"/>
      </rPr>
      <t xml:space="preserve"> - Is the organization already an assessed implementing partner of a UN agency?</t>
    </r>
  </si>
  <si>
    <t>The organization was assessed as a partner by another UN agency. It was ranked as low risk (or had a high score), and the organization has implemented all the recommendations of the previous assessment report.</t>
  </si>
  <si>
    <t>The organization was assessed as a partner by another UN agency. It was ranked as a medium risk (or had a medium score), and the organization has implemented all the recommendations of the previous assessment report.</t>
  </si>
  <si>
    <t>The organization was assessed as a partner by another UN agency. It was ranked as high risk (or had a low score), and the organization has not implemented certain recommendations of the previous assessment report.</t>
  </si>
  <si>
    <t>The organization has never been assessed as a partner by another UN agency 
or 
The organization was assessed as a partner by another UN agency. It was ranked as high risk (or had a low score), and the organization has not implemented all of the previous assessment report's recommendations.</t>
  </si>
  <si>
    <t>1. Previous partner assessment reports from other UN agencies</t>
  </si>
  <si>
    <t>•.Collect the previous partner assessment reports from other UN agencies.
• Review the risk rating assigned to organization during the previous assessment.
• Check if the organization has implemented recommendations in the previous assessment report.</t>
  </si>
  <si>
    <t>Risk is low if risk score is below 1.75</t>
  </si>
  <si>
    <t>Risk is moderate if risk score is between 1.75 to 2.5</t>
  </si>
  <si>
    <t>Risk is significant if risk score is between 2.5 to 3.25</t>
  </si>
  <si>
    <t>8. ACCOUNTABILITY AND KNOWLEDGE MANAGEMENT</t>
  </si>
  <si>
    <r>
      <rPr>
        <b/>
        <sz val="12"/>
        <color indexed="8"/>
        <rFont val="Arial"/>
        <family val="2"/>
      </rPr>
      <t>8.1 Annual Reports</t>
    </r>
    <r>
      <rPr>
        <sz val="12"/>
        <color indexed="8"/>
        <rFont val="Arial"/>
        <family val="2"/>
      </rPr>
      <t xml:space="preserve"> - Does the organization produce annual financial and narrative annual reports that are public and available?</t>
    </r>
  </si>
  <si>
    <t>The organization produces comprehensive financial and narrative annual reports that are public and available online.</t>
  </si>
  <si>
    <t>The organization produces comprehensive financial and narrative annual reports, but that is not made public or available online.</t>
  </si>
  <si>
    <t>The organization produces basic financial and narrative annual reports that are not made public or available online.</t>
  </si>
  <si>
    <t>The organization does not produce financial and narrative annual reports.</t>
  </si>
  <si>
    <t>1. Annual reports</t>
  </si>
  <si>
    <t>• Check if organization prepares annual reports.
• Check availability of such reports online in its website.</t>
  </si>
  <si>
    <r>
      <rPr>
        <b/>
        <sz val="12"/>
        <color indexed="8"/>
        <rFont val="Arial"/>
        <family val="2"/>
      </rPr>
      <t>8.2 Accoutability to Affected Populations</t>
    </r>
    <r>
      <rPr>
        <sz val="12"/>
        <color indexed="8"/>
        <rFont val="Arial"/>
        <family val="2"/>
      </rPr>
      <t xml:space="preserve"> - Does the organization have feedback and complaints mechanisms for beneficiaries?</t>
    </r>
  </si>
  <si>
    <t>The organization has comprehensive feedback and complaint mechanisms for beneficiaries applicable across the board.</t>
  </si>
  <si>
    <t>The organization has comprehensive feedback and complaint mechanisms for beneficiaries but only for some projects.</t>
  </si>
  <si>
    <t>The organization has basic feedback and complaint mechanisms for beneficiaries, but it is not implemented.</t>
  </si>
  <si>
    <t>The organization does not have feedback and complaint mechanisms for beneficiaries.</t>
  </si>
  <si>
    <t>1. Feedback and complaints mechanisms</t>
  </si>
  <si>
    <t>• Check feedback and complaints mechanisms in organization internal control policies.
• Check the feedback and complaints mechanisms available for all the project and whether the feedback given is implemented.</t>
  </si>
  <si>
    <r>
      <rPr>
        <b/>
        <sz val="12"/>
        <color indexed="8"/>
        <rFont val="Arial"/>
        <family val="2"/>
      </rPr>
      <t xml:space="preserve">8.3 Website </t>
    </r>
    <r>
      <rPr>
        <sz val="12"/>
        <color indexed="8"/>
        <rFont val="Arial"/>
        <family val="2"/>
      </rPr>
      <t>- Does the organization maintain a website?</t>
    </r>
  </si>
  <si>
    <t>The organization has a robust website, comprehensive and interactive, regularly maintained, and containing a wealth of information, including links to useful external resources.</t>
  </si>
  <si>
    <t>The organization has a comprehensive website with up-to-date information and valuable information about the organization and its activities.</t>
  </si>
  <si>
    <t>The organization has a website with very basic features that are not systematically updated and have limited information about ongoing activities.</t>
  </si>
  <si>
    <t>The organization has no website.</t>
  </si>
  <si>
    <t xml:space="preserve">Website </t>
  </si>
  <si>
    <t>Check organization webiste and look for for news, press releases, published studies, information on donor contributions and ongoing/completed projects, evaluations, annual reports etc.</t>
  </si>
  <si>
    <t>9. COORDINATION AND PARTNERSHIPS</t>
  </si>
  <si>
    <r>
      <rPr>
        <b/>
        <sz val="12"/>
        <color indexed="8"/>
        <rFont val="Arial"/>
        <family val="2"/>
      </rPr>
      <t>9.1 Implementing Partner</t>
    </r>
    <r>
      <rPr>
        <sz val="12"/>
        <color indexed="8"/>
        <rFont val="Arial"/>
        <family val="2"/>
      </rPr>
      <t xml:space="preserve"> - Is the organization an implementing partner for any other UN, international or national NGO?</t>
    </r>
  </si>
  <si>
    <t>The organization has worked with many national, international NGOs and UN agencies in the last five years for contracts above $500,000</t>
  </si>
  <si>
    <t>The organization has worked with many national, international NGOs and UN agencies in the last five years for contracts under $500,000</t>
  </si>
  <si>
    <t>The organization has been an implementing partner for a few national or international NGOs in the last five years for the contract under $100,000</t>
  </si>
  <si>
    <t xml:space="preserve">The organization has never been an implementing partner. </t>
  </si>
  <si>
    <t>1. Contracts with other organisations/partners with contract value</t>
  </si>
  <si>
    <t>• Discuss and check grant agreement for past three years to understand whether the organization is an implementing partner of any other UN, interernational or national NGO.</t>
  </si>
  <si>
    <r>
      <rPr>
        <b/>
        <sz val="12"/>
        <color indexed="8"/>
        <rFont val="Arial"/>
        <family val="2"/>
      </rPr>
      <t>9.2 Use of Implementing Partners</t>
    </r>
    <r>
      <rPr>
        <sz val="12"/>
        <color indexed="8"/>
        <rFont val="Arial"/>
        <family val="2"/>
      </rPr>
      <t xml:space="preserve"> - Does the organization sub-contract implementing partner and if so, does it carry out capacity assessments?</t>
    </r>
  </si>
  <si>
    <t>The organization regularly uses implementing partners for which an extensive capacity assessment process is done.</t>
  </si>
  <si>
    <t>The organization regularly uses implementing partners for works, but capacity assessments are done on an ad-hoc basis (i.e., based on the contract amount).</t>
  </si>
  <si>
    <t>The organization has previously used a few implementing partners for which no capacity assessment was done.</t>
  </si>
  <si>
    <t xml:space="preserve">The organization has never used an implementing partner. </t>
  </si>
  <si>
    <t>1. Contracts with sub-partners with contract value
2. Recent Capacity assessment undertaken for the external party</t>
  </si>
  <si>
    <t>• Check contracts with sub-partners with the contract value.
• Check the capacity assessment tool and review the recent report of the capacity undertaken of the external party.</t>
  </si>
  <si>
    <r>
      <rPr>
        <b/>
        <sz val="12"/>
        <color indexed="8"/>
        <rFont val="Arial"/>
        <family val="2"/>
      </rPr>
      <t xml:space="preserve">9.3 Cluster Membership </t>
    </r>
    <r>
      <rPr>
        <sz val="12"/>
        <color indexed="8"/>
        <rFont val="Arial"/>
        <family val="2"/>
      </rPr>
      <t>- Is the organization a member of one or several clusters (working groups/ taskforces) and actively participates in sector coordination?</t>
    </r>
  </si>
  <si>
    <t>The organization is a member of several clusters, regularly attends, shares valuable information, and is considered a key member.</t>
  </si>
  <si>
    <t>The organization is a member of at least one cluster, regularly attends, and shares valuable information.</t>
  </si>
  <si>
    <t>The organization is a member of one cluster but rarely attends or contributes information.</t>
  </si>
  <si>
    <t>The organization is not an active member of any cluster or working group.</t>
  </si>
  <si>
    <t>1. Minutes of cluster meetings for participation at the national/regional levels.</t>
  </si>
  <si>
    <t>• Review minutes of cluster meetings on the website for participation at the national/regional levels.
• Interviews with cluster leads/co-leads</t>
  </si>
  <si>
    <r>
      <rPr>
        <b/>
        <sz val="12"/>
        <color indexed="8"/>
        <rFont val="Arial"/>
        <family val="2"/>
      </rPr>
      <t>9.4 Funding Base</t>
    </r>
    <r>
      <rPr>
        <sz val="12"/>
        <color indexed="8"/>
        <rFont val="Arial"/>
        <family val="2"/>
      </rPr>
      <t xml:space="preserve"> - To what extent does the organization have a diversified funding base, including international donors, pooled funding mechanisms and the private sector? 
Can the IP easily receive funds? Have there been any major problems in the past in the receipt of funds, particularly where the funds flow from government ministries?</t>
    </r>
  </si>
  <si>
    <t>The organization has a diverse and regular funding base, including international, pooled funding mechanisms, and private sector donors (more than 4 donors per year).</t>
  </si>
  <si>
    <t>The organization has a diverse funding base, including international donors, pooled funding mechanisms but no private sector donors (average 3-4 donors per year).</t>
  </si>
  <si>
    <t>The organization has a narrow funding base with several international donors over the past 5 years (average 2 donors per year).</t>
  </si>
  <si>
    <t>The organization does not have a funding base or regular donors (funding is ad-hoc when a project gets accepted).</t>
  </si>
  <si>
    <t>1. Llist of donors to the organization submitted.
2. Annual Reports, website and audit reports as necessary.</t>
  </si>
  <si>
    <t>• Review of list of donors to the organization submitted.
• Cross-check information with Annual Reports, website and audit reports as necessary.</t>
  </si>
  <si>
    <r>
      <rPr>
        <b/>
        <sz val="12"/>
        <color indexed="8"/>
        <rFont val="Arial"/>
        <family val="2"/>
      </rPr>
      <t>9.5 Joint Programming</t>
    </r>
    <r>
      <rPr>
        <sz val="12"/>
        <color indexed="8"/>
        <rFont val="Arial"/>
        <family val="2"/>
      </rPr>
      <t xml:space="preserve"> - To what extent does the organization have experience in implementing programmes jointly with other humanitarian partners (UN, international, national) in the past five years?</t>
    </r>
  </si>
  <si>
    <t>The organization has extensive (more than two years or two or more partners) experience in joint programming and has played both prime (lead) and regular partner roles.</t>
  </si>
  <si>
    <t xml:space="preserve">The organization has extensive (more than two years or two or more partners) experience in joint programming but has never played the prime (lead) partner's role. </t>
  </si>
  <si>
    <t>The organization has limited joint programming experience (less than two years or only one partner in the past five years).</t>
  </si>
  <si>
    <t>The organization has had no joint programme experience in the past five years.</t>
  </si>
  <si>
    <t>1. MoUs with other organisations
2. Project proposals for work in consortium or patnership 
3. List of ongoing and completed projects for past five years</t>
  </si>
  <si>
    <t>• Check MoUs with other organisations.
• Check project proposals for work in consortium or patnership.
• Check list of ongoing and completed projects.
• Review the above documents to understand the organization experience in project implementation jointly with various humanitarian partners.</t>
  </si>
  <si>
    <t>Totals</t>
  </si>
  <si>
    <t>Total number of questions:</t>
  </si>
  <si>
    <t>Total number of applicable questions:</t>
  </si>
  <si>
    <t>Total number of applicable key questions:</t>
  </si>
  <si>
    <t>Risk is low if risk score is below 2.086</t>
  </si>
  <si>
    <t>Total risk score</t>
  </si>
  <si>
    <t>Risk is moderate if risk score is between 2.086 to 3.172</t>
  </si>
  <si>
    <t>Overall risk rating</t>
  </si>
  <si>
    <t>Risk is significant if risk score is between 3.172 to 4.258</t>
  </si>
  <si>
    <t>Process review at the organisation by the assessment team</t>
  </si>
  <si>
    <t>Note that these process review are examples only and can be altered to reflect the circumstances at each Organisation.</t>
  </si>
  <si>
    <t>Process review:</t>
  </si>
  <si>
    <t>Reporting and Monitoring</t>
  </si>
  <si>
    <t>Last quarterly report</t>
  </si>
  <si>
    <t>Correctly extracted from system</t>
  </si>
  <si>
    <t>Approval of report</t>
  </si>
  <si>
    <t>Submitted to donor</t>
  </si>
  <si>
    <t>Variance analysis and explanations</t>
  </si>
  <si>
    <t>Comments if any</t>
  </si>
  <si>
    <t>Cash and Bank</t>
  </si>
  <si>
    <t>Account in organisation  name</t>
  </si>
  <si>
    <t>Bank recs prepared Monthly</t>
  </si>
  <si>
    <t>Approval</t>
  </si>
  <si>
    <t>Dual signatory for bank payments</t>
  </si>
  <si>
    <t>Long o/s recon items followed up</t>
  </si>
  <si>
    <t>Receipts deposited on time</t>
  </si>
  <si>
    <t>Payment issued on time</t>
  </si>
  <si>
    <t>Cash account reconciliations</t>
  </si>
  <si>
    <t>Cash maintained in secured location</t>
  </si>
  <si>
    <t>Reconciled monthly</t>
  </si>
  <si>
    <t>Cash counts performed</t>
  </si>
  <si>
    <t>Documented cash counts</t>
  </si>
  <si>
    <t>Appropriate person?</t>
  </si>
  <si>
    <t>Level of cash held</t>
  </si>
  <si>
    <t>Payments and supplies</t>
  </si>
  <si>
    <t>Description</t>
  </si>
  <si>
    <t>Date of purchase</t>
  </si>
  <si>
    <t>Amount</t>
  </si>
  <si>
    <t>Posting correct?</t>
  </si>
  <si>
    <t>Contract?</t>
  </si>
  <si>
    <t>Approval of the contract</t>
  </si>
  <si>
    <t>Procurement?</t>
  </si>
  <si>
    <t>Invoice checked for accuracy</t>
  </si>
  <si>
    <t>Services received</t>
  </si>
  <si>
    <t>Payment?</t>
  </si>
  <si>
    <t>Second signature for payment?</t>
  </si>
  <si>
    <t>Invoice stamped paid</t>
  </si>
  <si>
    <t>Payment checked to bank</t>
  </si>
  <si>
    <t>Human Resource</t>
  </si>
  <si>
    <t>Staff member selected</t>
  </si>
  <si>
    <t>Month selected</t>
  </si>
  <si>
    <t>Hours recorded on project</t>
  </si>
  <si>
    <t>Charged to project calculated correctly</t>
  </si>
  <si>
    <t>Timesheet authorised</t>
  </si>
  <si>
    <t>Agreed to payroll records</t>
  </si>
  <si>
    <t>Payroll authorised</t>
  </si>
  <si>
    <t>Traced to bank</t>
  </si>
  <si>
    <t>Tax dedcuted and paid to government</t>
  </si>
  <si>
    <t>Maintenance of employee files</t>
  </si>
  <si>
    <t>Performance evaluation?</t>
  </si>
  <si>
    <t>Travel Cost</t>
  </si>
  <si>
    <t>Date of transaction</t>
  </si>
  <si>
    <t>Travel request approved?</t>
  </si>
  <si>
    <t>Travel claim checked for accuracy</t>
  </si>
  <si>
    <t>Trip or Mission report submitted</t>
  </si>
  <si>
    <t>DSA paid agreed to policy?</t>
  </si>
  <si>
    <t>No of days claimed justified?</t>
  </si>
  <si>
    <t>Training Cost</t>
  </si>
  <si>
    <t>Training plan approved</t>
  </si>
  <si>
    <t>Training report, conference photo evidence available</t>
  </si>
  <si>
    <t>Allowance agreed to policy?</t>
  </si>
  <si>
    <t>Cost agreed to Attendance sheet?</t>
  </si>
  <si>
    <t>Fuel Cost</t>
  </si>
  <si>
    <t>Traced to distribution list</t>
  </si>
  <si>
    <t>Use of fuel coupon traced to receipt issued by fuel supplier</t>
  </si>
  <si>
    <t>Fuel filling traced to log book</t>
  </si>
  <si>
    <t>Log book properly maintained</t>
  </si>
  <si>
    <t>Procurement</t>
  </si>
  <si>
    <t>Item Description</t>
  </si>
  <si>
    <t>Procurement method correct?</t>
  </si>
  <si>
    <t>Evaluation report?</t>
  </si>
  <si>
    <t>Correct decision?</t>
  </si>
  <si>
    <t>Approval of award?</t>
  </si>
  <si>
    <t>Confirmed to contract, PO</t>
  </si>
  <si>
    <t>Fixed Assets</t>
  </si>
  <si>
    <t>Addition selected from GL</t>
  </si>
  <si>
    <t>Checked to invoice/PV</t>
  </si>
  <si>
    <t>Approval/ certification?</t>
  </si>
  <si>
    <t>Agreed to Asset Register</t>
  </si>
  <si>
    <t>Physically checked asset</t>
  </si>
  <si>
    <t>Correctly labelled</t>
  </si>
  <si>
    <t>Insured?</t>
  </si>
  <si>
    <t>Any other process review</t>
  </si>
  <si>
    <t xml:space="preserve">Prepare the list of significant and ineligible findings raised in previous three year reports </t>
  </si>
  <si>
    <t>Obs. No</t>
  </si>
  <si>
    <t>Audit report reference number</t>
  </si>
  <si>
    <t>Type of audit report</t>
  </si>
  <si>
    <t>Date of audit report</t>
  </si>
  <si>
    <t>Issues</t>
  </si>
  <si>
    <t>Recommendation</t>
  </si>
  <si>
    <t>Risk</t>
  </si>
  <si>
    <t>Status during the capacity assessment visit</t>
  </si>
  <si>
    <t>Management Comments</t>
  </si>
  <si>
    <r>
      <rPr>
        <b/>
        <sz val="10"/>
        <color indexed="8"/>
        <rFont val="Arial"/>
        <family val="2"/>
      </rPr>
      <t>Note:</t>
    </r>
    <r>
      <rPr>
        <sz val="10"/>
        <color indexed="8"/>
        <rFont val="Arial"/>
        <family val="2"/>
      </rPr>
      <t xml:space="preserve"> 
1. The report team shall collect past three years annual reports &amp; management letters, donor audit reports, internal audit reports.
2. The list of significant finding should be prepared for question ref number 3.5, 5.41, 5.43 and 6.12.</t>
    </r>
  </si>
  <si>
    <t>Key Issues and Recommendations</t>
  </si>
  <si>
    <t>S.N</t>
  </si>
  <si>
    <t>Asssement Area</t>
  </si>
  <si>
    <t>Issued observed</t>
  </si>
  <si>
    <t>Risk Rating</t>
  </si>
  <si>
    <t>Timelines</t>
  </si>
  <si>
    <t>Estimated cost /  Source of funding</t>
  </si>
  <si>
    <t>Key staffs of the organisation</t>
  </si>
  <si>
    <t>S. No.</t>
  </si>
  <si>
    <t>Name</t>
  </si>
  <si>
    <t>Job titles</t>
  </si>
  <si>
    <t>Job responsibilities</t>
  </si>
  <si>
    <t>Educational background</t>
  </si>
  <si>
    <t>Professional Experience</t>
  </si>
  <si>
    <t>Note : The above table to be prepared for Capacity Assessment Worksheet Question no. 2.2</t>
  </si>
  <si>
    <t xml:space="preserve">List of person met during the capacity assessment </t>
  </si>
  <si>
    <t>Position</t>
  </si>
  <si>
    <t>Location</t>
  </si>
  <si>
    <t>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</si>
</sst>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quot;CHF&quot;\ * #,##0.00_ ;_ &quot;CHF&quot;\ * \-#,##0.00_ ;_ &quot;CHF&quot;\ * &quot;-&quot;??_ ;_ @_ "/>
    <numFmt numFmtId="165" formatCode="_ * #,##0.00_ ;_ * \-#,##0.00_ ;_ * &quot;-&quot;??_ ;_ @_ "/>
    <numFmt numFmtId="166" formatCode="_(&quot;$&quot;* #,##0_);_(&quot;$&quot;* \(#,##0\);_(&quot;$&quot;* &quot;-&quot;??_);_(@_)"/>
    <numFmt numFmtId="167" formatCode="0.000"/>
  </numFmts>
  <fonts count="52">
    <font>
      <sz val="12"/>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u/>
      <sz val="12"/>
      <color theme="10"/>
      <name val="Calibri"/>
      <family val="2"/>
      <scheme val="minor"/>
    </font>
    <font>
      <sz val="10"/>
      <color theme="1"/>
      <name val="Arial"/>
      <family val="2"/>
    </font>
    <font>
      <u/>
      <sz val="10"/>
      <color theme="1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u/>
      <sz val="10"/>
      <color theme="10"/>
      <name val="Arial"/>
      <family val="2"/>
    </font>
    <font>
      <sz val="10"/>
      <color rgb="FF00B050"/>
      <name val="Calibri"/>
      <family val="2"/>
      <scheme val="minor"/>
    </font>
    <font>
      <i/>
      <sz val="9"/>
      <color theme="1"/>
      <name val="Calibri"/>
      <family val="2"/>
      <scheme val="minor"/>
    </font>
    <font>
      <u/>
      <sz val="10"/>
      <color theme="1"/>
      <name val="Calibri"/>
      <family val="2"/>
      <scheme val="minor"/>
    </font>
    <font>
      <b/>
      <sz val="9"/>
      <color theme="1"/>
      <name val="Calibri"/>
      <family val="2"/>
      <scheme val="minor"/>
    </font>
    <font>
      <sz val="9"/>
      <color theme="1"/>
      <name val="Calibri"/>
      <family val="2"/>
      <scheme val="minor"/>
    </font>
    <font>
      <sz val="9"/>
      <color theme="1"/>
      <name val="Arial"/>
      <family val="2"/>
    </font>
    <font>
      <sz val="10"/>
      <color theme="1"/>
      <name val="Calibri"/>
      <family val="2"/>
    </font>
    <font>
      <sz val="12"/>
      <color theme="1"/>
      <name val="Arial"/>
      <family val="2"/>
    </font>
    <font>
      <b/>
      <sz val="12"/>
      <name val="Arial"/>
      <family val="2"/>
    </font>
    <font>
      <b/>
      <sz val="12"/>
      <color theme="0"/>
      <name val="Arial"/>
      <family val="2"/>
    </font>
    <font>
      <sz val="12"/>
      <color indexed="8"/>
      <name val="Arial"/>
      <family val="2"/>
    </font>
    <font>
      <b/>
      <sz val="12"/>
      <color indexed="8"/>
      <name val="Arial"/>
      <family val="2"/>
    </font>
    <font>
      <sz val="12"/>
      <color rgb="FF000000"/>
      <name val="Arial"/>
      <family val="2"/>
    </font>
    <font>
      <i/>
      <sz val="12"/>
      <name val="Arial"/>
      <family val="2"/>
    </font>
    <font>
      <b/>
      <sz val="12"/>
      <color theme="1"/>
      <name val="Arial"/>
      <family val="2"/>
    </font>
    <font>
      <b/>
      <sz val="12"/>
      <color rgb="FF000000"/>
      <name val="Arial"/>
      <family val="2"/>
    </font>
    <font>
      <sz val="12"/>
      <name val="Arial"/>
      <family val="2"/>
    </font>
    <font>
      <b/>
      <i/>
      <sz val="12"/>
      <name val="Arial"/>
      <family val="2"/>
    </font>
    <font>
      <b/>
      <sz val="10"/>
      <color theme="1"/>
      <name val="Arial"/>
      <family val="2"/>
    </font>
    <font>
      <b/>
      <sz val="10"/>
      <color theme="0"/>
      <name val="Arial"/>
      <family val="2"/>
    </font>
    <font>
      <sz val="10"/>
      <color indexed="8"/>
      <name val="Arial"/>
      <family val="2"/>
    </font>
    <font>
      <sz val="10"/>
      <color rgb="FF000000"/>
      <name val="Arial"/>
      <family val="2"/>
    </font>
    <font>
      <sz val="10"/>
      <name val="Arial"/>
      <family val="2"/>
    </font>
    <font>
      <b/>
      <u/>
      <sz val="10"/>
      <color theme="1"/>
      <name val="Arial"/>
      <family val="2"/>
    </font>
    <font>
      <b/>
      <sz val="14"/>
      <color theme="0"/>
      <name val="Arial"/>
      <family val="2"/>
    </font>
    <font>
      <sz val="11"/>
      <color theme="1"/>
      <name val="Calibri"/>
      <family val="2"/>
      <scheme val="minor"/>
    </font>
    <font>
      <b/>
      <sz val="10"/>
      <color indexed="8"/>
      <name val="Arial"/>
      <family val="2"/>
    </font>
    <font>
      <b/>
      <sz val="10"/>
      <color indexed="10"/>
      <name val="Arial"/>
      <family val="2"/>
    </font>
    <font>
      <sz val="11"/>
      <color theme="1"/>
      <name val="Arial"/>
      <family val="2"/>
    </font>
    <font>
      <b/>
      <i/>
      <sz val="10"/>
      <color rgb="FFFF0000"/>
      <name val="Arial"/>
      <family val="2"/>
    </font>
    <font>
      <sz val="10"/>
      <color rgb="FFFF0000"/>
      <name val="Arial"/>
      <family val="2"/>
    </font>
    <font>
      <b/>
      <sz val="18"/>
      <color theme="0"/>
      <name val="Arial"/>
      <family val="2"/>
    </font>
    <font>
      <b/>
      <sz val="11"/>
      <color rgb="FFFF0000"/>
      <name val="Arial"/>
      <family val="2"/>
    </font>
    <font>
      <b/>
      <sz val="10"/>
      <name val="Arial"/>
      <family val="2"/>
    </font>
    <font>
      <b/>
      <sz val="14"/>
      <color theme="1"/>
      <name val="Arial"/>
      <family val="2"/>
    </font>
    <font>
      <i/>
      <sz val="10"/>
      <color theme="1"/>
      <name val="Arial"/>
      <family val="2"/>
    </font>
    <font>
      <i/>
      <sz val="12"/>
      <color rgb="FF000000"/>
      <name val="Arial"/>
      <family val="2"/>
    </font>
    <font>
      <i/>
      <sz val="10"/>
      <color rgb="FF000000"/>
      <name val="Arial"/>
      <family val="2"/>
    </font>
    <font>
      <b/>
      <sz val="10"/>
      <color rgb="FF000000"/>
      <name val="Arial"/>
      <family val="2"/>
    </font>
    <font>
      <u/>
      <sz val="10"/>
      <color theme="1"/>
      <name val="Arial"/>
      <family val="2"/>
    </font>
  </fonts>
  <fills count="2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6337778862885"/>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8"/>
        <bgColor indexed="64"/>
      </patternFill>
    </fill>
    <fill>
      <patternFill patternType="solid">
        <fgColor theme="5" tint="0.39994506668294322"/>
        <bgColor indexed="64"/>
      </patternFill>
    </fill>
    <fill>
      <patternFill patternType="solid">
        <fgColor theme="6"/>
        <bgColor indexed="64"/>
      </patternFill>
    </fill>
    <fill>
      <patternFill patternType="solid">
        <fgColor theme="2" tint="-0.24994659260841701"/>
        <bgColor indexed="64"/>
      </patternFill>
    </fill>
    <fill>
      <patternFill patternType="solid">
        <fgColor theme="0" tint="-0.34998626667073579"/>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6" tint="0.39994506668294322"/>
        <bgColor indexed="64"/>
      </patternFill>
    </fill>
    <fill>
      <patternFill patternType="solid">
        <fgColor theme="9" tint="0.39997558519241921"/>
        <bgColor indexed="64"/>
      </patternFill>
    </fill>
    <fill>
      <patternFill patternType="solid">
        <fgColor theme="0" tint="-0.499984740745262"/>
        <bgColor indexed="64"/>
      </patternFill>
    </fill>
  </fills>
  <borders count="65">
    <border>
      <left/>
      <right/>
      <top/>
      <bottom/>
      <diagonal/>
    </border>
    <border>
      <left style="medium">
        <color indexed="64"/>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medium">
        <color indexed="64"/>
      </right>
      <top style="thin">
        <color theme="4" tint="-0.499984740745262"/>
      </top>
      <bottom style="thin">
        <color theme="4" tint="-0.499984740745262"/>
      </bottom>
      <diagonal/>
    </border>
    <border>
      <left style="medium">
        <color indexed="64"/>
      </left>
      <right/>
      <top/>
      <bottom/>
      <diagonal/>
    </border>
    <border>
      <left/>
      <right style="medium">
        <color indexed="64"/>
      </right>
      <top/>
      <bottom/>
      <diagonal/>
    </border>
    <border>
      <left style="medium">
        <color indexed="64"/>
      </left>
      <right/>
      <top/>
      <bottom style="thin">
        <color theme="4"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4" tint="-0.499984740745262"/>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theme="4" tint="-0.499984740745262"/>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4" tint="-0.499984740745262"/>
      </top>
      <bottom style="medium">
        <color indexed="64"/>
      </bottom>
      <diagonal/>
    </border>
    <border>
      <left/>
      <right/>
      <top style="thin">
        <color theme="4" tint="-0.499984740745262"/>
      </top>
      <bottom style="medium">
        <color indexed="64"/>
      </bottom>
      <diagonal/>
    </border>
    <border>
      <left/>
      <right style="medium">
        <color indexed="64"/>
      </right>
      <top style="thin">
        <color theme="4" tint="-0.499984740745262"/>
      </top>
      <bottom style="medium">
        <color indexed="64"/>
      </bottom>
      <diagonal/>
    </border>
    <border>
      <left style="medium">
        <color indexed="64"/>
      </left>
      <right/>
      <top style="medium">
        <color indexed="64"/>
      </top>
      <bottom style="thin">
        <color theme="4" tint="-0.499984740745262"/>
      </bottom>
      <diagonal/>
    </border>
    <border>
      <left/>
      <right/>
      <top style="medium">
        <color indexed="64"/>
      </top>
      <bottom style="thin">
        <color theme="4" tint="-0.499984740745262"/>
      </bottom>
      <diagonal/>
    </border>
    <border>
      <left/>
      <right style="medium">
        <color indexed="64"/>
      </right>
      <top style="medium">
        <color indexed="64"/>
      </top>
      <bottom style="thin">
        <color theme="4" tint="-0.499984740745262"/>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70C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165" fontId="2"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xf numFmtId="0" fontId="5" fillId="0" borderId="0"/>
    <xf numFmtId="0" fontId="11" fillId="0" borderId="0" applyNumberFormat="0" applyFill="0" applyBorder="0" applyAlignment="0" applyProtection="0"/>
    <xf numFmtId="0" fontId="37" fillId="0" borderId="0"/>
    <xf numFmtId="0" fontId="1" fillId="0" borderId="0"/>
  </cellStyleXfs>
  <cellXfs count="383">
    <xf numFmtId="0" fontId="0" fillId="0" borderId="0" xfId="0"/>
    <xf numFmtId="0" fontId="5" fillId="0" borderId="0" xfId="4" applyAlignment="1">
      <alignment vertical="top" wrapText="1"/>
    </xf>
    <xf numFmtId="0" fontId="7" fillId="3" borderId="4" xfId="4" applyFont="1" applyFill="1" applyBorder="1" applyAlignment="1">
      <alignment horizontal="left" vertical="top" wrapText="1"/>
    </xf>
    <xf numFmtId="0" fontId="7" fillId="3" borderId="0" xfId="4" applyFont="1" applyFill="1" applyAlignment="1">
      <alignment horizontal="left" vertical="top" wrapText="1"/>
    </xf>
    <xf numFmtId="0" fontId="7" fillId="3" borderId="5" xfId="4" applyFont="1" applyFill="1" applyBorder="1" applyAlignment="1">
      <alignment horizontal="left" vertical="top" wrapText="1"/>
    </xf>
    <xf numFmtId="0" fontId="7" fillId="3" borderId="6" xfId="4" applyFont="1" applyFill="1" applyBorder="1" applyAlignment="1">
      <alignment vertical="top" wrapText="1"/>
    </xf>
    <xf numFmtId="0" fontId="7" fillId="3" borderId="7" xfId="4" applyFont="1" applyFill="1" applyBorder="1" applyAlignment="1" applyProtection="1">
      <alignment horizontal="left" vertical="top" wrapText="1"/>
      <protection locked="0"/>
    </xf>
    <xf numFmtId="0" fontId="7" fillId="3" borderId="1" xfId="4" applyFont="1" applyFill="1" applyBorder="1" applyAlignment="1">
      <alignment vertical="top" wrapText="1"/>
    </xf>
    <xf numFmtId="15" fontId="7" fillId="3" borderId="7" xfId="4" applyNumberFormat="1" applyFont="1" applyFill="1" applyBorder="1" applyAlignment="1" applyProtection="1">
      <alignment horizontal="left" vertical="top" wrapText="1"/>
      <protection locked="0"/>
    </xf>
    <xf numFmtId="0" fontId="7" fillId="3" borderId="11" xfId="4" applyFont="1" applyFill="1" applyBorder="1" applyAlignment="1">
      <alignment vertical="top" wrapText="1"/>
    </xf>
    <xf numFmtId="166" fontId="7" fillId="3" borderId="12" xfId="2" applyNumberFormat="1" applyFont="1" applyFill="1" applyBorder="1" applyAlignment="1" applyProtection="1">
      <alignment horizontal="left" vertical="top" wrapText="1"/>
      <protection locked="0"/>
    </xf>
    <xf numFmtId="0" fontId="5" fillId="0" borderId="4" xfId="4" applyBorder="1" applyAlignment="1">
      <alignment vertical="top" wrapText="1"/>
    </xf>
    <xf numFmtId="0" fontId="5" fillId="0" borderId="5" xfId="4" applyBorder="1" applyAlignment="1">
      <alignment vertical="top" wrapText="1"/>
    </xf>
    <xf numFmtId="0" fontId="9" fillId="2" borderId="16" xfId="0" applyFont="1" applyFill="1" applyBorder="1" applyAlignment="1">
      <alignment horizontal="center" vertical="top"/>
    </xf>
    <xf numFmtId="0" fontId="9" fillId="2" borderId="7" xfId="0" applyFont="1" applyFill="1" applyBorder="1" applyAlignment="1">
      <alignment horizontal="center" vertical="top" wrapText="1"/>
    </xf>
    <xf numFmtId="0" fontId="9" fillId="2" borderId="7" xfId="0" applyFont="1" applyFill="1" applyBorder="1" applyAlignment="1">
      <alignment horizontal="center" vertical="top"/>
    </xf>
    <xf numFmtId="0" fontId="9" fillId="2" borderId="7" xfId="0" applyFont="1" applyFill="1" applyBorder="1" applyAlignment="1">
      <alignment horizontal="left" vertical="top"/>
    </xf>
    <xf numFmtId="0" fontId="9" fillId="2" borderId="17" xfId="0" applyFont="1" applyFill="1" applyBorder="1" applyAlignment="1">
      <alignment horizontal="left" vertical="top" wrapText="1"/>
    </xf>
    <xf numFmtId="0" fontId="6" fillId="0" borderId="7" xfId="5" applyFont="1" applyFill="1" applyBorder="1" applyAlignment="1" applyProtection="1">
      <alignment horizontal="left" vertical="top" wrapText="1"/>
      <protection locked="0"/>
    </xf>
    <xf numFmtId="0" fontId="6" fillId="0" borderId="7" xfId="5" applyNumberFormat="1" applyFont="1" applyFill="1" applyBorder="1" applyAlignment="1" applyProtection="1">
      <alignment horizontal="left" vertical="top" wrapText="1"/>
      <protection locked="0"/>
    </xf>
    <xf numFmtId="0" fontId="6" fillId="0" borderId="7" xfId="3" applyNumberFormat="1" applyFont="1" applyFill="1" applyBorder="1" applyAlignment="1" applyProtection="1">
      <alignment horizontal="left" vertical="top" wrapText="1"/>
      <protection locked="0"/>
    </xf>
    <xf numFmtId="0" fontId="12" fillId="0" borderId="7" xfId="3" applyNumberFormat="1" applyFont="1" applyFill="1" applyBorder="1" applyAlignment="1" applyProtection="1">
      <alignment horizontal="left" vertical="top" wrapText="1"/>
      <protection locked="0"/>
    </xf>
    <xf numFmtId="0" fontId="7" fillId="0" borderId="7" xfId="4" applyFont="1" applyBorder="1" applyAlignment="1">
      <alignment horizontal="center" vertical="top" wrapText="1"/>
    </xf>
    <xf numFmtId="0" fontId="10" fillId="0" borderId="7" xfId="4" applyFont="1" applyBorder="1" applyAlignment="1">
      <alignment horizontal="left" vertical="top" wrapText="1"/>
    </xf>
    <xf numFmtId="0" fontId="10" fillId="0" borderId="7" xfId="3" applyNumberFormat="1" applyFont="1" applyFill="1" applyBorder="1" applyAlignment="1" applyProtection="1">
      <alignment horizontal="left" vertical="top" wrapText="1"/>
      <protection locked="0"/>
    </xf>
    <xf numFmtId="0" fontId="7" fillId="0" borderId="7" xfId="4" applyFont="1" applyBorder="1" applyAlignment="1" applyProtection="1">
      <alignment vertical="top" wrapText="1"/>
      <protection locked="0"/>
    </xf>
    <xf numFmtId="0" fontId="8" fillId="5" borderId="20" xfId="4" applyFont="1" applyFill="1" applyBorder="1" applyAlignment="1">
      <alignment vertical="top" wrapText="1"/>
    </xf>
    <xf numFmtId="0" fontId="10" fillId="0" borderId="19" xfId="4" applyFont="1" applyBorder="1" applyAlignment="1" applyProtection="1">
      <alignment vertical="top" wrapText="1"/>
      <protection locked="0"/>
    </xf>
    <xf numFmtId="0" fontId="9" fillId="0" borderId="17" xfId="4" applyFont="1" applyBorder="1" applyAlignment="1">
      <alignment vertical="top" wrapText="1"/>
    </xf>
    <xf numFmtId="0" fontId="9" fillId="2" borderId="20" xfId="0" applyFont="1" applyFill="1" applyBorder="1" applyAlignment="1">
      <alignment horizontal="left" vertical="top" wrapText="1"/>
    </xf>
    <xf numFmtId="0" fontId="13" fillId="0" borderId="20" xfId="4" applyFont="1" applyBorder="1" applyAlignment="1">
      <alignment vertical="top" wrapText="1"/>
    </xf>
    <xf numFmtId="0" fontId="7" fillId="0" borderId="23" xfId="4" applyFont="1" applyBorder="1" applyAlignment="1">
      <alignment vertical="top" wrapText="1"/>
    </xf>
    <xf numFmtId="0" fontId="5" fillId="0" borderId="25" xfId="4" applyBorder="1" applyAlignment="1" applyProtection="1">
      <alignment vertical="top" wrapText="1"/>
      <protection locked="0"/>
    </xf>
    <xf numFmtId="0" fontId="5" fillId="0" borderId="23" xfId="4" applyBorder="1" applyAlignment="1" applyProtection="1">
      <alignment vertical="top" wrapText="1"/>
      <protection locked="0"/>
    </xf>
    <xf numFmtId="0" fontId="7" fillId="0" borderId="25" xfId="4" applyFont="1" applyBorder="1" applyAlignment="1" applyProtection="1">
      <alignment vertical="top" wrapText="1"/>
      <protection locked="0"/>
    </xf>
    <xf numFmtId="0" fontId="16" fillId="0" borderId="7" xfId="4" applyFont="1" applyBorder="1" applyAlignment="1">
      <alignment vertical="top" wrapText="1"/>
    </xf>
    <xf numFmtId="0" fontId="15" fillId="0" borderId="7" xfId="4" applyFont="1" applyBorder="1" applyAlignment="1">
      <alignment vertical="top" wrapText="1"/>
    </xf>
    <xf numFmtId="0" fontId="17" fillId="0" borderId="7" xfId="4" applyFont="1" applyBorder="1" applyAlignment="1">
      <alignment vertical="top" wrapText="1"/>
    </xf>
    <xf numFmtId="0" fontId="19" fillId="0" borderId="0" xfId="0" applyFont="1" applyAlignment="1">
      <alignment vertical="top"/>
    </xf>
    <xf numFmtId="0" fontId="19" fillId="0" borderId="0" xfId="0" applyFont="1" applyAlignment="1">
      <alignment horizontal="center" vertical="top"/>
    </xf>
    <xf numFmtId="0" fontId="21" fillId="8" borderId="7" xfId="0" applyFont="1" applyFill="1" applyBorder="1" applyAlignment="1">
      <alignment horizontal="left" vertical="top"/>
    </xf>
    <xf numFmtId="0" fontId="21" fillId="8" borderId="7" xfId="0" applyFont="1" applyFill="1" applyBorder="1" applyAlignment="1">
      <alignment horizontal="left" vertical="top" wrapText="1"/>
    </xf>
    <xf numFmtId="0" fontId="21" fillId="8" borderId="7" xfId="0" applyFont="1" applyFill="1" applyBorder="1" applyAlignment="1">
      <alignment horizontal="center" vertical="top" wrapText="1"/>
    </xf>
    <xf numFmtId="0" fontId="21" fillId="8" borderId="31" xfId="0" applyFont="1" applyFill="1" applyBorder="1" applyAlignment="1">
      <alignment horizontal="left" vertical="top" wrapText="1"/>
    </xf>
    <xf numFmtId="0" fontId="19" fillId="8" borderId="0" xfId="0" applyFont="1" applyFill="1" applyAlignment="1">
      <alignment vertical="top"/>
    </xf>
    <xf numFmtId="0" fontId="22" fillId="9" borderId="46" xfId="0" applyFont="1" applyFill="1" applyBorder="1" applyAlignment="1" applyProtection="1">
      <alignment vertical="top" wrapText="1"/>
      <protection locked="0"/>
    </xf>
    <xf numFmtId="0" fontId="22" fillId="9" borderId="24" xfId="0" applyFont="1" applyFill="1" applyBorder="1" applyAlignment="1" applyProtection="1">
      <alignment horizontal="center" vertical="top" wrapText="1"/>
      <protection locked="0"/>
    </xf>
    <xf numFmtId="0" fontId="24" fillId="9" borderId="7" xfId="0" applyFont="1" applyFill="1" applyBorder="1" applyAlignment="1" applyProtection="1">
      <alignment horizontal="center" vertical="top" wrapText="1"/>
      <protection locked="0"/>
    </xf>
    <xf numFmtId="0" fontId="22" fillId="9" borderId="7" xfId="0" applyFont="1" applyFill="1" applyBorder="1" applyAlignment="1" applyProtection="1">
      <alignment horizontal="center" vertical="top" wrapText="1"/>
      <protection locked="0"/>
    </xf>
    <xf numFmtId="0" fontId="19" fillId="9" borderId="47" xfId="0" applyFont="1" applyFill="1" applyBorder="1" applyAlignment="1" applyProtection="1">
      <alignment vertical="top" wrapText="1"/>
      <protection locked="0"/>
    </xf>
    <xf numFmtId="0" fontId="23" fillId="0" borderId="31" xfId="0" applyFont="1" applyBorder="1" applyAlignment="1" applyProtection="1">
      <alignment vertical="top" wrapText="1"/>
      <protection locked="0"/>
    </xf>
    <xf numFmtId="0" fontId="22" fillId="0" borderId="7" xfId="0" applyFont="1" applyBorder="1" applyAlignment="1" applyProtection="1">
      <alignment horizontal="center" vertical="top" wrapText="1"/>
      <protection locked="0"/>
    </xf>
    <xf numFmtId="0" fontId="19" fillId="0" borderId="29" xfId="0" applyFont="1" applyBorder="1" applyAlignment="1" applyProtection="1">
      <alignment vertical="top" wrapText="1"/>
      <protection locked="0"/>
    </xf>
    <xf numFmtId="0" fontId="22" fillId="0" borderId="31" xfId="0" applyFont="1" applyBorder="1" applyAlignment="1" applyProtection="1">
      <alignment vertical="top" wrapText="1"/>
      <protection locked="0"/>
    </xf>
    <xf numFmtId="0" fontId="22" fillId="0" borderId="48" xfId="0" applyFont="1" applyBorder="1" applyAlignment="1" applyProtection="1">
      <alignment vertical="top" wrapText="1"/>
      <protection locked="0"/>
    </xf>
    <xf numFmtId="0" fontId="19" fillId="0" borderId="7" xfId="0" applyFont="1" applyBorder="1" applyAlignment="1" applyProtection="1">
      <alignment horizontal="left" vertical="top" wrapText="1"/>
      <protection locked="0"/>
    </xf>
    <xf numFmtId="0" fontId="19" fillId="0" borderId="9" xfId="0" applyFont="1" applyBorder="1" applyAlignment="1" applyProtection="1">
      <alignment vertical="top" wrapText="1"/>
      <protection locked="0"/>
    </xf>
    <xf numFmtId="0" fontId="22" fillId="0" borderId="19" xfId="0" applyFont="1" applyBorder="1" applyAlignment="1" applyProtection="1">
      <alignment horizontal="center" vertical="top" wrapText="1"/>
      <protection locked="0"/>
    </xf>
    <xf numFmtId="0" fontId="24" fillId="0" borderId="9" xfId="0" applyFont="1" applyBorder="1" applyAlignment="1">
      <alignment vertical="top" wrapText="1"/>
    </xf>
    <xf numFmtId="0" fontId="25" fillId="10" borderId="49" xfId="0" applyFont="1" applyFill="1" applyBorder="1" applyAlignment="1" applyProtection="1">
      <alignment vertical="top" wrapText="1"/>
      <protection locked="0"/>
    </xf>
    <xf numFmtId="0" fontId="25" fillId="10" borderId="44" xfId="0" applyFont="1" applyFill="1" applyBorder="1" applyAlignment="1" applyProtection="1">
      <alignment horizontal="center" vertical="top" wrapText="1"/>
      <protection locked="0"/>
    </xf>
    <xf numFmtId="167" fontId="25" fillId="11" borderId="44" xfId="1" applyNumberFormat="1" applyFont="1" applyFill="1" applyBorder="1" applyAlignment="1">
      <alignment horizontal="left" vertical="top" wrapText="1"/>
    </xf>
    <xf numFmtId="0" fontId="25" fillId="10" borderId="44" xfId="0" applyFont="1" applyFill="1" applyBorder="1" applyAlignment="1">
      <alignment vertical="top"/>
    </xf>
    <xf numFmtId="0" fontId="25" fillId="10" borderId="45" xfId="0" applyFont="1" applyFill="1" applyBorder="1" applyAlignment="1">
      <alignment horizontal="left" vertical="top" wrapText="1"/>
    </xf>
    <xf numFmtId="0" fontId="25" fillId="10" borderId="4" xfId="0" applyFont="1" applyFill="1" applyBorder="1" applyAlignment="1" applyProtection="1">
      <alignment vertical="top" wrapText="1"/>
      <protection locked="0"/>
    </xf>
    <xf numFmtId="0" fontId="25" fillId="10" borderId="0" xfId="0" applyFont="1" applyFill="1" applyAlignment="1" applyProtection="1">
      <alignment horizontal="center" vertical="top" wrapText="1"/>
      <protection locked="0"/>
    </xf>
    <xf numFmtId="167" fontId="25" fillId="11" borderId="0" xfId="1" applyNumberFormat="1" applyFont="1" applyFill="1" applyBorder="1" applyAlignment="1">
      <alignment horizontal="left" vertical="top" wrapText="1"/>
    </xf>
    <xf numFmtId="0" fontId="25" fillId="10" borderId="0" xfId="0" applyFont="1" applyFill="1" applyAlignment="1">
      <alignment vertical="top"/>
    </xf>
    <xf numFmtId="0" fontId="25" fillId="10" borderId="5" xfId="0" applyFont="1" applyFill="1" applyBorder="1" applyAlignment="1">
      <alignment horizontal="left" vertical="top" wrapText="1"/>
    </xf>
    <xf numFmtId="2" fontId="25" fillId="10" borderId="0" xfId="0" applyNumberFormat="1" applyFont="1" applyFill="1" applyAlignment="1" applyProtection="1">
      <alignment horizontal="center" vertical="top" wrapText="1"/>
      <protection locked="0"/>
    </xf>
    <xf numFmtId="0" fontId="25" fillId="10" borderId="50" xfId="0" applyFont="1" applyFill="1" applyBorder="1" applyAlignment="1" applyProtection="1">
      <alignment vertical="top" wrapText="1"/>
      <protection locked="0"/>
    </xf>
    <xf numFmtId="0" fontId="25" fillId="10" borderId="14" xfId="0" applyFont="1" applyFill="1" applyBorder="1" applyAlignment="1" applyProtection="1">
      <alignment horizontal="center" vertical="top" wrapText="1"/>
      <protection locked="0"/>
    </xf>
    <xf numFmtId="167" fontId="25" fillId="11" borderId="14" xfId="1" applyNumberFormat="1" applyFont="1" applyFill="1" applyBorder="1" applyAlignment="1">
      <alignment horizontal="left" vertical="top" wrapText="1"/>
    </xf>
    <xf numFmtId="0" fontId="25" fillId="10" borderId="14" xfId="0" applyFont="1" applyFill="1" applyBorder="1" applyAlignment="1">
      <alignment vertical="top"/>
    </xf>
    <xf numFmtId="0" fontId="25" fillId="10" borderId="15" xfId="0" applyFont="1" applyFill="1" applyBorder="1" applyAlignment="1">
      <alignment horizontal="left" vertical="top" wrapText="1"/>
    </xf>
    <xf numFmtId="0" fontId="26" fillId="0" borderId="0" xfId="0" applyFont="1" applyAlignment="1" applyProtection="1">
      <alignment vertical="top" wrapText="1"/>
      <protection locked="0"/>
    </xf>
    <xf numFmtId="0" fontId="19" fillId="0" borderId="0" xfId="0" applyFont="1" applyAlignment="1" applyProtection="1">
      <alignment vertical="top" wrapText="1"/>
      <protection locked="0"/>
    </xf>
    <xf numFmtId="0" fontId="22" fillId="9" borderId="54" xfId="0" applyFont="1" applyFill="1" applyBorder="1" applyAlignment="1">
      <alignment vertical="top" wrapText="1"/>
    </xf>
    <xf numFmtId="0" fontId="22" fillId="9" borderId="28" xfId="0" applyFont="1" applyFill="1" applyBorder="1" applyAlignment="1">
      <alignment vertical="top" wrapText="1"/>
    </xf>
    <xf numFmtId="0" fontId="24" fillId="9" borderId="19" xfId="0" applyFont="1" applyFill="1" applyBorder="1" applyAlignment="1">
      <alignment vertical="top" wrapText="1"/>
    </xf>
    <xf numFmtId="0" fontId="22" fillId="0" borderId="28" xfId="0" applyFont="1" applyBorder="1" applyAlignment="1">
      <alignment vertical="top" wrapText="1"/>
    </xf>
    <xf numFmtId="0" fontId="22" fillId="0" borderId="7" xfId="0" applyFont="1" applyBorder="1" applyAlignment="1">
      <alignment horizontal="left" vertical="top" wrapText="1"/>
    </xf>
    <xf numFmtId="0" fontId="19" fillId="9" borderId="29" xfId="0" applyFont="1" applyFill="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7" xfId="0" applyFont="1" applyBorder="1" applyAlignment="1">
      <alignment horizontal="left" vertical="top" wrapText="1"/>
    </xf>
    <xf numFmtId="0" fontId="19" fillId="0" borderId="0" xfId="0" applyFont="1" applyAlignment="1">
      <alignment vertical="top" wrapText="1"/>
    </xf>
    <xf numFmtId="0" fontId="24" fillId="0" borderId="29" xfId="0" applyFont="1" applyBorder="1" applyAlignment="1">
      <alignment vertical="top" wrapText="1"/>
    </xf>
    <xf numFmtId="0" fontId="19" fillId="0" borderId="29" xfId="0" applyFont="1" applyBorder="1" applyAlignment="1">
      <alignment vertical="top" wrapText="1"/>
    </xf>
    <xf numFmtId="0" fontId="19" fillId="0" borderId="9" xfId="0" applyFont="1" applyBorder="1" applyAlignment="1">
      <alignment vertical="top" wrapText="1"/>
    </xf>
    <xf numFmtId="0" fontId="27" fillId="0" borderId="0" xfId="0" applyFont="1" applyAlignment="1">
      <alignment vertical="top" wrapText="1"/>
    </xf>
    <xf numFmtId="0" fontId="28" fillId="0" borderId="31" xfId="0" applyFont="1" applyBorder="1" applyAlignment="1">
      <alignment vertical="top" wrapText="1"/>
    </xf>
    <xf numFmtId="0" fontId="28" fillId="0" borderId="7" xfId="0" applyFont="1" applyBorder="1" applyAlignment="1" applyProtection="1">
      <alignment horizontal="center" vertical="top" wrapText="1"/>
      <protection locked="0"/>
    </xf>
    <xf numFmtId="0" fontId="22" fillId="0" borderId="31" xfId="0" applyFont="1" applyBorder="1" applyAlignment="1">
      <alignment vertical="top" wrapText="1"/>
    </xf>
    <xf numFmtId="0" fontId="22" fillId="9" borderId="31" xfId="0" applyFont="1" applyFill="1" applyBorder="1" applyAlignment="1">
      <alignment vertical="top" wrapText="1"/>
    </xf>
    <xf numFmtId="0" fontId="22" fillId="0" borderId="31" xfId="0" applyFont="1" applyBorder="1" applyAlignment="1">
      <alignment horizontal="left" vertical="top" wrapText="1"/>
    </xf>
    <xf numFmtId="0" fontId="22" fillId="0" borderId="48" xfId="0" applyFont="1" applyBorder="1" applyAlignment="1">
      <alignment vertical="top" wrapText="1"/>
    </xf>
    <xf numFmtId="0" fontId="22" fillId="9" borderId="32" xfId="0" applyFont="1" applyFill="1" applyBorder="1" applyAlignment="1">
      <alignment vertical="top" wrapText="1"/>
    </xf>
    <xf numFmtId="0" fontId="22" fillId="9" borderId="7" xfId="0" applyFont="1" applyFill="1" applyBorder="1" applyAlignment="1">
      <alignment horizontal="center" vertical="center" wrapText="1"/>
    </xf>
    <xf numFmtId="0" fontId="22" fillId="9" borderId="7" xfId="0" applyFont="1" applyFill="1" applyBorder="1" applyAlignment="1">
      <alignment vertical="top" wrapText="1"/>
    </xf>
    <xf numFmtId="0" fontId="22" fillId="9" borderId="30" xfId="0" applyFont="1" applyFill="1" applyBorder="1" applyAlignment="1">
      <alignment vertical="top" wrapText="1"/>
    </xf>
    <xf numFmtId="0" fontId="26" fillId="0" borderId="0" xfId="0" applyFont="1" applyAlignment="1">
      <alignment vertical="top" wrapText="1"/>
    </xf>
    <xf numFmtId="0" fontId="19" fillId="0" borderId="7" xfId="0" applyFont="1" applyBorder="1" applyAlignment="1">
      <alignment horizontal="left" vertical="top" wrapText="1"/>
    </xf>
    <xf numFmtId="0" fontId="24" fillId="9" borderId="7" xfId="0" applyFont="1" applyFill="1" applyBorder="1" applyAlignment="1">
      <alignment horizontal="left" vertical="top" wrapText="1"/>
    </xf>
    <xf numFmtId="0" fontId="22" fillId="9" borderId="48" xfId="0" applyFont="1" applyFill="1" applyBorder="1" applyAlignment="1">
      <alignment vertical="top" wrapText="1"/>
    </xf>
    <xf numFmtId="0" fontId="22" fillId="9" borderId="19" xfId="0" applyFont="1" applyFill="1" applyBorder="1" applyAlignment="1" applyProtection="1">
      <alignment horizontal="center" vertical="top" wrapText="1"/>
      <protection locked="0"/>
    </xf>
    <xf numFmtId="0" fontId="22" fillId="0" borderId="16" xfId="0" applyFont="1" applyBorder="1" applyAlignment="1">
      <alignment vertical="top" wrapText="1"/>
    </xf>
    <xf numFmtId="0" fontId="28" fillId="0" borderId="7" xfId="0" applyFont="1" applyBorder="1" applyAlignment="1" applyProtection="1">
      <alignment horizontal="left" vertical="top" wrapText="1"/>
      <protection locked="0"/>
    </xf>
    <xf numFmtId="0" fontId="27" fillId="9" borderId="16" xfId="0" applyFont="1" applyFill="1" applyBorder="1" applyAlignment="1">
      <alignment horizontal="left" vertical="top" wrapText="1"/>
    </xf>
    <xf numFmtId="0" fontId="24" fillId="9" borderId="16" xfId="0" applyFont="1" applyFill="1" applyBorder="1" applyAlignment="1">
      <alignment horizontal="left" vertical="top" wrapText="1"/>
    </xf>
    <xf numFmtId="0" fontId="22" fillId="9" borderId="7" xfId="0" applyFont="1" applyFill="1" applyBorder="1" applyAlignment="1" applyProtection="1">
      <alignment horizontal="left" vertical="top" wrapText="1"/>
      <protection locked="0"/>
    </xf>
    <xf numFmtId="0" fontId="24" fillId="9" borderId="29" xfId="0" applyFont="1" applyFill="1" applyBorder="1" applyAlignment="1">
      <alignment horizontal="left" vertical="top" wrapText="1"/>
    </xf>
    <xf numFmtId="0" fontId="22" fillId="3" borderId="16" xfId="0" applyFont="1" applyFill="1" applyBorder="1" applyAlignment="1">
      <alignment vertical="top" wrapText="1"/>
    </xf>
    <xf numFmtId="0" fontId="28" fillId="9" borderId="29" xfId="0" applyFont="1" applyFill="1" applyBorder="1" applyAlignment="1">
      <alignment horizontal="left" vertical="top" wrapText="1"/>
    </xf>
    <xf numFmtId="0" fontId="22" fillId="0" borderId="16" xfId="0" applyFont="1" applyBorder="1" applyAlignment="1">
      <alignment horizontal="left" vertical="top" wrapText="1"/>
    </xf>
    <xf numFmtId="0" fontId="28" fillId="0" borderId="16" xfId="0" applyFont="1" applyBorder="1" applyAlignment="1">
      <alignment horizontal="left" vertical="top" wrapText="1"/>
    </xf>
    <xf numFmtId="0" fontId="28" fillId="0" borderId="16" xfId="0" applyFont="1" applyBorder="1" applyAlignment="1">
      <alignment vertical="top" wrapText="1"/>
    </xf>
    <xf numFmtId="0" fontId="23" fillId="9" borderId="16" xfId="0" applyFont="1" applyFill="1" applyBorder="1" applyAlignment="1">
      <alignment horizontal="left" vertical="top" wrapText="1"/>
    </xf>
    <xf numFmtId="0" fontId="22" fillId="9" borderId="16" xfId="0" applyFont="1" applyFill="1" applyBorder="1" applyAlignment="1">
      <alignment horizontal="left" vertical="top" wrapText="1"/>
    </xf>
    <xf numFmtId="0" fontId="28" fillId="0" borderId="16" xfId="0" applyFont="1" applyBorder="1" applyAlignment="1" applyProtection="1">
      <alignment vertical="top" wrapText="1"/>
      <protection locked="0"/>
    </xf>
    <xf numFmtId="0" fontId="26" fillId="0" borderId="4" xfId="0" applyFont="1" applyBorder="1" applyAlignment="1">
      <alignment vertical="top" wrapText="1"/>
    </xf>
    <xf numFmtId="0" fontId="20" fillId="0" borderId="16" xfId="0" applyFont="1" applyBorder="1" applyAlignment="1" applyProtection="1">
      <alignment vertical="top" wrapText="1"/>
      <protection locked="0"/>
    </xf>
    <xf numFmtId="0" fontId="20" fillId="9" borderId="16" xfId="0" applyFont="1" applyFill="1" applyBorder="1" applyAlignment="1">
      <alignment horizontal="left" vertical="top" wrapText="1"/>
    </xf>
    <xf numFmtId="0" fontId="28" fillId="9" borderId="7" xfId="0" applyFont="1" applyFill="1" applyBorder="1" applyAlignment="1">
      <alignment horizontal="left" vertical="top" wrapText="1"/>
    </xf>
    <xf numFmtId="0" fontId="28" fillId="0" borderId="7" xfId="0" applyFont="1" applyBorder="1" applyAlignment="1">
      <alignment horizontal="left" vertical="top" wrapText="1"/>
    </xf>
    <xf numFmtId="0" fontId="28" fillId="0" borderId="0" xfId="0" applyFont="1" applyAlignment="1">
      <alignment vertical="top"/>
    </xf>
    <xf numFmtId="0" fontId="19" fillId="3" borderId="31" xfId="0" applyFont="1" applyFill="1" applyBorder="1" applyAlignment="1">
      <alignment vertical="top" wrapText="1"/>
    </xf>
    <xf numFmtId="0" fontId="22" fillId="3" borderId="48" xfId="0" applyFont="1" applyFill="1" applyBorder="1" applyAlignment="1">
      <alignment vertical="top" wrapText="1"/>
    </xf>
    <xf numFmtId="0" fontId="24" fillId="0" borderId="48" xfId="0" applyFont="1" applyBorder="1" applyAlignment="1">
      <alignment vertical="top" wrapText="1"/>
    </xf>
    <xf numFmtId="0" fontId="19" fillId="0" borderId="31" xfId="0" applyFont="1" applyBorder="1" applyAlignment="1">
      <alignment horizontal="left" vertical="top" wrapText="1"/>
    </xf>
    <xf numFmtId="0" fontId="19" fillId="0" borderId="48" xfId="0" applyFont="1" applyBorder="1" applyAlignment="1">
      <alignment horizontal="left" vertical="top" wrapText="1"/>
    </xf>
    <xf numFmtId="0" fontId="29" fillId="11" borderId="49" xfId="0" applyFont="1" applyFill="1" applyBorder="1" applyAlignment="1">
      <alignment horizontal="left" vertical="top" wrapText="1"/>
    </xf>
    <xf numFmtId="0" fontId="29" fillId="10" borderId="44" xfId="0" applyFont="1" applyFill="1" applyBorder="1" applyAlignment="1" applyProtection="1">
      <alignment horizontal="center" vertical="top" wrapText="1"/>
      <protection locked="0"/>
    </xf>
    <xf numFmtId="0" fontId="29" fillId="11" borderId="4" xfId="0" applyFont="1" applyFill="1" applyBorder="1" applyAlignment="1">
      <alignment horizontal="left" vertical="top" wrapText="1"/>
    </xf>
    <xf numFmtId="0" fontId="29" fillId="10" borderId="0" xfId="0" applyFont="1" applyFill="1" applyAlignment="1" applyProtection="1">
      <alignment horizontal="center" vertical="top" wrapText="1"/>
      <protection locked="0"/>
    </xf>
    <xf numFmtId="0" fontId="29" fillId="11" borderId="4" xfId="0" applyFont="1" applyFill="1" applyBorder="1" applyAlignment="1">
      <alignment vertical="top" wrapText="1"/>
    </xf>
    <xf numFmtId="2" fontId="29" fillId="10" borderId="0" xfId="0" applyNumberFormat="1" applyFont="1" applyFill="1" applyAlignment="1" applyProtection="1">
      <alignment horizontal="center" vertical="top" wrapText="1"/>
      <protection locked="0"/>
    </xf>
    <xf numFmtId="0" fontId="29" fillId="11" borderId="50" xfId="0" applyFont="1" applyFill="1" applyBorder="1" applyAlignment="1">
      <alignment vertical="top" wrapText="1"/>
    </xf>
    <xf numFmtId="0" fontId="29" fillId="10" borderId="14" xfId="0" applyFont="1" applyFill="1" applyBorder="1" applyAlignment="1" applyProtection="1">
      <alignment horizontal="center" vertical="top" wrapText="1"/>
      <protection locked="0"/>
    </xf>
    <xf numFmtId="0" fontId="5" fillId="0" borderId="0" xfId="0" applyFont="1" applyAlignment="1">
      <alignment horizontal="left" vertical="top"/>
    </xf>
    <xf numFmtId="0" fontId="26" fillId="0" borderId="0" xfId="0" applyFont="1" applyAlignment="1">
      <alignment horizontal="left" vertical="top"/>
    </xf>
    <xf numFmtId="0" fontId="30" fillId="0" borderId="0" xfId="0" applyFont="1" applyAlignment="1">
      <alignment horizontal="left" vertical="top"/>
    </xf>
    <xf numFmtId="0" fontId="31" fillId="8" borderId="7" xfId="0" applyFont="1" applyFill="1" applyBorder="1" applyAlignment="1">
      <alignment horizontal="left" vertical="top"/>
    </xf>
    <xf numFmtId="0" fontId="31" fillId="8" borderId="7" xfId="0" applyFont="1" applyFill="1" applyBorder="1" applyAlignment="1">
      <alignment horizontal="left" vertical="top" wrapText="1"/>
    </xf>
    <xf numFmtId="0" fontId="5" fillId="0" borderId="7" xfId="0" applyFont="1" applyBorder="1" applyAlignment="1">
      <alignment horizontal="left" vertical="top"/>
    </xf>
    <xf numFmtId="0" fontId="30" fillId="0" borderId="7" xfId="0" applyFont="1" applyBorder="1" applyAlignment="1">
      <alignment horizontal="left" vertical="top" wrapText="1"/>
    </xf>
    <xf numFmtId="0" fontId="32" fillId="0" borderId="7" xfId="0" applyFont="1" applyBorder="1" applyAlignment="1">
      <alignment horizontal="left" vertical="top" wrapText="1"/>
    </xf>
    <xf numFmtId="0" fontId="5" fillId="0" borderId="7" xfId="0" quotePrefix="1" applyFont="1" applyBorder="1" applyAlignment="1">
      <alignment horizontal="left" vertical="top" wrapText="1"/>
    </xf>
    <xf numFmtId="0" fontId="5" fillId="0" borderId="7" xfId="0" applyFont="1" applyBorder="1" applyAlignment="1">
      <alignment horizontal="left" vertical="top" wrapText="1"/>
    </xf>
    <xf numFmtId="0" fontId="33" fillId="0" borderId="0" xfId="0" applyFont="1" applyAlignment="1">
      <alignment vertical="top" wrapText="1"/>
    </xf>
    <xf numFmtId="0" fontId="33" fillId="0" borderId="58" xfId="0" applyFont="1" applyBorder="1" applyAlignment="1">
      <alignment vertical="center" wrapText="1"/>
    </xf>
    <xf numFmtId="0" fontId="33" fillId="0" borderId="0" xfId="0" applyFont="1" applyAlignment="1">
      <alignment wrapText="1"/>
    </xf>
    <xf numFmtId="0" fontId="5" fillId="0" borderId="7" xfId="0" applyFont="1" applyBorder="1" applyAlignment="1">
      <alignment vertical="top" wrapText="1"/>
    </xf>
    <xf numFmtId="0" fontId="5" fillId="0" borderId="7" xfId="0" applyFont="1" applyBorder="1" applyAlignment="1">
      <alignment vertical="top"/>
    </xf>
    <xf numFmtId="0" fontId="33" fillId="0" borderId="7" xfId="0" applyFont="1" applyBorder="1" applyAlignment="1">
      <alignment vertical="center" wrapText="1"/>
    </xf>
    <xf numFmtId="0" fontId="5" fillId="0" borderId="0" xfId="0" applyFont="1" applyAlignment="1">
      <alignment vertical="top"/>
    </xf>
    <xf numFmtId="0" fontId="34" fillId="0" borderId="7" xfId="0" applyFont="1" applyBorder="1" applyAlignment="1">
      <alignment horizontal="left" vertical="top" wrapText="1"/>
    </xf>
    <xf numFmtId="0" fontId="33" fillId="0" borderId="59" xfId="0" applyFont="1" applyBorder="1" applyAlignment="1">
      <alignment vertical="center" wrapText="1"/>
    </xf>
    <xf numFmtId="0" fontId="35" fillId="0" borderId="7" xfId="0" applyFont="1" applyBorder="1" applyAlignment="1">
      <alignment horizontal="left" vertical="top" wrapText="1"/>
    </xf>
    <xf numFmtId="0" fontId="5" fillId="0" borderId="0" xfId="0" applyFont="1" applyAlignment="1">
      <alignment vertical="top" wrapText="1"/>
    </xf>
    <xf numFmtId="0" fontId="30" fillId="20" borderId="35" xfId="0" applyFont="1" applyFill="1" applyBorder="1" applyAlignment="1">
      <alignment horizontal="center" vertical="top"/>
    </xf>
    <xf numFmtId="0" fontId="30" fillId="20" borderId="60" xfId="0" applyFont="1" applyFill="1" applyBorder="1" applyAlignment="1">
      <alignment horizontal="center" vertical="top"/>
    </xf>
    <xf numFmtId="0" fontId="30" fillId="20" borderId="37" xfId="0" applyFont="1" applyFill="1" applyBorder="1" applyAlignment="1">
      <alignment horizontal="center" vertical="top" wrapText="1"/>
    </xf>
    <xf numFmtId="0" fontId="5" fillId="0" borderId="32" xfId="0" applyFont="1" applyBorder="1" applyAlignment="1">
      <alignment vertical="top"/>
    </xf>
    <xf numFmtId="43" fontId="5" fillId="0" borderId="61" xfId="1" applyNumberFormat="1" applyFont="1" applyBorder="1" applyAlignment="1">
      <alignment horizontal="center" vertical="top"/>
    </xf>
    <xf numFmtId="0" fontId="5" fillId="0" borderId="29" xfId="0" applyFont="1" applyBorder="1" applyAlignment="1">
      <alignment horizontal="center" vertical="top" wrapText="1"/>
    </xf>
    <xf numFmtId="0" fontId="5" fillId="0" borderId="32" xfId="0" applyFont="1" applyBorder="1" applyAlignment="1">
      <alignment vertical="top" wrapText="1"/>
    </xf>
    <xf numFmtId="0" fontId="5" fillId="0" borderId="62" xfId="0" applyFont="1" applyBorder="1" applyAlignment="1">
      <alignment vertical="top" wrapText="1"/>
    </xf>
    <xf numFmtId="43" fontId="5" fillId="0" borderId="63" xfId="1" applyNumberFormat="1" applyFont="1" applyBorder="1" applyAlignment="1">
      <alignment horizontal="center" vertical="top"/>
    </xf>
    <xf numFmtId="0" fontId="30" fillId="0" borderId="51" xfId="0" applyFont="1" applyBorder="1" applyAlignment="1">
      <alignment vertical="top" wrapText="1"/>
    </xf>
    <xf numFmtId="43" fontId="30" fillId="0" borderId="64" xfId="1" applyNumberFormat="1" applyFont="1" applyBorder="1" applyAlignment="1">
      <alignment horizontal="center" vertical="top"/>
    </xf>
    <xf numFmtId="0" fontId="5" fillId="3" borderId="0" xfId="6" applyFont="1" applyFill="1" applyAlignment="1">
      <alignment horizontal="center" vertical="top"/>
    </xf>
    <xf numFmtId="0" fontId="5" fillId="0" borderId="0" xfId="6" applyFont="1" applyAlignment="1">
      <alignment horizontal="center" vertical="top"/>
    </xf>
    <xf numFmtId="0" fontId="30" fillId="3" borderId="7" xfId="6" applyFont="1" applyFill="1" applyBorder="1" applyAlignment="1">
      <alignment horizontal="center" vertical="top"/>
    </xf>
    <xf numFmtId="0" fontId="5" fillId="3" borderId="7" xfId="6" applyFont="1" applyFill="1" applyBorder="1" applyAlignment="1">
      <alignment horizontal="left" vertical="top" wrapText="1"/>
    </xf>
    <xf numFmtId="0" fontId="5" fillId="3" borderId="7" xfId="6" applyFont="1" applyFill="1" applyBorder="1" applyAlignment="1">
      <alignment horizontal="center" vertical="top"/>
    </xf>
    <xf numFmtId="0" fontId="5" fillId="0" borderId="7" xfId="6" applyFont="1" applyBorder="1" applyAlignment="1">
      <alignment horizontal="left" vertical="top" wrapText="1"/>
    </xf>
    <xf numFmtId="0" fontId="5" fillId="3" borderId="7" xfId="6" applyFont="1" applyFill="1" applyBorder="1" applyAlignment="1">
      <alignment horizontal="left" vertical="top"/>
    </xf>
    <xf numFmtId="0" fontId="5" fillId="0" borderId="7" xfId="6" applyFont="1" applyBorder="1" applyAlignment="1">
      <alignment horizontal="center" vertical="top" wrapText="1"/>
    </xf>
    <xf numFmtId="0" fontId="5" fillId="0" borderId="7" xfId="6" applyFont="1" applyBorder="1" applyAlignment="1">
      <alignment vertical="top" wrapText="1"/>
    </xf>
    <xf numFmtId="0" fontId="5" fillId="3" borderId="0" xfId="6" applyFont="1" applyFill="1" applyAlignment="1">
      <alignment horizontal="left" vertical="top"/>
    </xf>
    <xf numFmtId="0" fontId="30" fillId="3" borderId="0" xfId="6" applyFont="1" applyFill="1" applyAlignment="1">
      <alignment horizontal="center" vertical="top"/>
    </xf>
    <xf numFmtId="0" fontId="36" fillId="8" borderId="0" xfId="6" applyFont="1" applyFill="1" applyAlignment="1">
      <alignment vertical="top"/>
    </xf>
    <xf numFmtId="0" fontId="40" fillId="0" borderId="0" xfId="6" applyFont="1" applyAlignment="1">
      <alignment vertical="top"/>
    </xf>
    <xf numFmtId="0" fontId="41" fillId="0" borderId="0" xfId="6" applyFont="1" applyAlignment="1">
      <alignment vertical="top"/>
    </xf>
    <xf numFmtId="0" fontId="5" fillId="0" borderId="0" xfId="6" applyFont="1" applyAlignment="1">
      <alignment vertical="top"/>
    </xf>
    <xf numFmtId="0" fontId="31" fillId="8" borderId="0" xfId="6" applyFont="1" applyFill="1" applyAlignment="1">
      <alignment vertical="top"/>
    </xf>
    <xf numFmtId="0" fontId="5" fillId="0" borderId="7" xfId="6" applyFont="1" applyBorder="1" applyAlignment="1">
      <alignment vertical="top"/>
    </xf>
    <xf numFmtId="0" fontId="5" fillId="0" borderId="7" xfId="6" applyFont="1" applyBorder="1" applyAlignment="1" applyProtection="1">
      <alignment vertical="top" wrapText="1"/>
      <protection locked="0"/>
    </xf>
    <xf numFmtId="0" fontId="5" fillId="0" borderId="0" xfId="6" applyFont="1" applyAlignment="1">
      <alignment vertical="top" wrapText="1"/>
    </xf>
    <xf numFmtId="0" fontId="5" fillId="0" borderId="19" xfId="6" applyFont="1" applyBorder="1" applyAlignment="1" applyProtection="1">
      <alignment vertical="top" wrapText="1"/>
      <protection locked="0"/>
    </xf>
    <xf numFmtId="0" fontId="5" fillId="0" borderId="7" xfId="6" applyFont="1" applyBorder="1" applyAlignment="1">
      <alignment horizontal="right" vertical="top" wrapText="1"/>
    </xf>
    <xf numFmtId="0" fontId="42" fillId="0" borderId="0" xfId="6" applyFont="1" applyAlignment="1">
      <alignment vertical="top"/>
    </xf>
    <xf numFmtId="0" fontId="5" fillId="0" borderId="24" xfId="6" applyFont="1" applyBorder="1" applyAlignment="1" applyProtection="1">
      <alignment horizontal="right" vertical="top" wrapText="1"/>
      <protection locked="0"/>
    </xf>
    <xf numFmtId="0" fontId="5" fillId="0" borderId="0" xfId="6" applyFont="1" applyAlignment="1">
      <alignment horizontal="right" vertical="top" wrapText="1"/>
    </xf>
    <xf numFmtId="0" fontId="42" fillId="0" borderId="7" xfId="6" applyFont="1" applyBorder="1" applyAlignment="1">
      <alignment vertical="top"/>
    </xf>
    <xf numFmtId="0" fontId="30" fillId="0" borderId="7" xfId="6" applyFont="1" applyBorder="1" applyAlignment="1">
      <alignment vertical="top"/>
    </xf>
    <xf numFmtId="0" fontId="40" fillId="0" borderId="0" xfId="6" applyFont="1"/>
    <xf numFmtId="0" fontId="44" fillId="0" borderId="0" xfId="6" applyFont="1"/>
    <xf numFmtId="0" fontId="31" fillId="8" borderId="7" xfId="6" applyFont="1" applyFill="1" applyBorder="1"/>
    <xf numFmtId="0" fontId="31" fillId="8" borderId="7" xfId="6" applyFont="1" applyFill="1" applyBorder="1" applyAlignment="1">
      <alignment horizontal="center"/>
    </xf>
    <xf numFmtId="0" fontId="30" fillId="6" borderId="7" xfId="6" applyFont="1" applyFill="1" applyBorder="1" applyAlignment="1">
      <alignment horizontal="center" vertical="center" wrapText="1"/>
    </xf>
    <xf numFmtId="0" fontId="5" fillId="0" borderId="7" xfId="6" applyFont="1" applyBorder="1" applyAlignment="1">
      <alignment horizontal="center" vertical="center" wrapText="1"/>
    </xf>
    <xf numFmtId="0" fontId="37" fillId="0" borderId="7" xfId="6" applyBorder="1"/>
    <xf numFmtId="0" fontId="30" fillId="0" borderId="0" xfId="6" applyFont="1"/>
    <xf numFmtId="0" fontId="5" fillId="0" borderId="0" xfId="6" applyFont="1"/>
    <xf numFmtId="0" fontId="5" fillId="0" borderId="0" xfId="6" applyFont="1" applyAlignment="1">
      <alignment horizontal="center" vertical="center" wrapText="1"/>
    </xf>
    <xf numFmtId="0" fontId="5" fillId="0" borderId="0" xfId="6" applyFont="1" applyAlignment="1">
      <alignment wrapText="1"/>
    </xf>
    <xf numFmtId="0" fontId="40" fillId="0" borderId="0" xfId="6" applyFont="1" applyAlignment="1">
      <alignment wrapText="1"/>
    </xf>
    <xf numFmtId="0" fontId="37" fillId="0" borderId="0" xfId="6"/>
    <xf numFmtId="0" fontId="31" fillId="8" borderId="7" xfId="6" applyFont="1" applyFill="1" applyBorder="1" applyAlignment="1">
      <alignment vertical="top" wrapText="1"/>
    </xf>
    <xf numFmtId="0" fontId="16" fillId="0" borderId="0" xfId="6" applyFont="1"/>
    <xf numFmtId="0" fontId="33" fillId="0" borderId="7" xfId="6" applyFont="1" applyBorder="1" applyAlignment="1">
      <alignment vertical="center"/>
    </xf>
    <xf numFmtId="0" fontId="21" fillId="8" borderId="31" xfId="0" applyFont="1" applyFill="1" applyBorder="1" applyAlignment="1">
      <alignment horizontal="center" vertical="top" wrapText="1"/>
    </xf>
    <xf numFmtId="0" fontId="31" fillId="8" borderId="31" xfId="0" applyFont="1" applyFill="1" applyBorder="1" applyAlignment="1">
      <alignment horizontal="left" vertical="top" wrapText="1"/>
    </xf>
    <xf numFmtId="0" fontId="32" fillId="9" borderId="7" xfId="0" applyFont="1" applyFill="1" applyBorder="1" applyAlignment="1" applyProtection="1">
      <alignment vertical="top" wrapText="1"/>
      <protection locked="0"/>
    </xf>
    <xf numFmtId="0" fontId="5" fillId="9" borderId="7" xfId="0" applyFont="1" applyFill="1" applyBorder="1" applyAlignment="1" applyProtection="1">
      <alignment vertical="top" wrapText="1"/>
      <protection locked="0"/>
    </xf>
    <xf numFmtId="0" fontId="32" fillId="0" borderId="7"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32" fillId="0" borderId="19"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32" fillId="0" borderId="19"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24" fillId="9" borderId="7" xfId="0" applyFont="1" applyFill="1" applyBorder="1" applyAlignment="1">
      <alignment vertical="top" wrapText="1"/>
    </xf>
    <xf numFmtId="0" fontId="32" fillId="9" borderId="24" xfId="0" applyFont="1" applyFill="1" applyBorder="1" applyAlignment="1">
      <alignment vertical="top" wrapText="1"/>
    </xf>
    <xf numFmtId="0" fontId="33" fillId="9" borderId="7" xfId="0" applyFont="1" applyFill="1" applyBorder="1" applyAlignment="1">
      <alignment vertical="top" wrapText="1"/>
    </xf>
    <xf numFmtId="0" fontId="32" fillId="9" borderId="7" xfId="0" applyFont="1" applyFill="1" applyBorder="1" applyAlignment="1">
      <alignment vertical="top" wrapText="1"/>
    </xf>
    <xf numFmtId="0" fontId="32" fillId="0" borderId="7" xfId="0" applyFont="1" applyBorder="1" applyAlignment="1">
      <alignment vertical="top" wrapText="1"/>
    </xf>
    <xf numFmtId="0" fontId="33" fillId="0" borderId="7" xfId="0" applyFont="1" applyBorder="1" applyAlignment="1">
      <alignment vertical="top" wrapText="1"/>
    </xf>
    <xf numFmtId="0" fontId="33" fillId="9" borderId="19" xfId="0" applyFont="1" applyFill="1" applyBorder="1" applyAlignment="1">
      <alignment horizontal="left" vertical="top" wrapText="1"/>
    </xf>
    <xf numFmtId="0" fontId="33" fillId="9" borderId="7" xfId="0" applyFont="1" applyFill="1" applyBorder="1" applyAlignment="1">
      <alignment horizontal="left" vertical="top" wrapText="1"/>
    </xf>
    <xf numFmtId="0" fontId="33" fillId="0" borderId="7" xfId="0" applyFont="1" applyBorder="1" applyAlignment="1">
      <alignment horizontal="left" vertical="top" wrapText="1"/>
    </xf>
    <xf numFmtId="0" fontId="33" fillId="0" borderId="24" xfId="0" applyFont="1" applyBorder="1" applyAlignment="1">
      <alignment vertical="top" wrapText="1"/>
    </xf>
    <xf numFmtId="0" fontId="33" fillId="0" borderId="19" xfId="0" applyFont="1" applyBorder="1" applyAlignment="1">
      <alignment horizontal="left" vertical="top" wrapText="1"/>
    </xf>
    <xf numFmtId="0" fontId="5" fillId="0" borderId="19" xfId="0" applyFont="1" applyBorder="1" applyAlignment="1">
      <alignment vertical="top" wrapText="1"/>
    </xf>
    <xf numFmtId="0" fontId="31" fillId="8" borderId="7" xfId="0" applyFont="1" applyFill="1" applyBorder="1" applyAlignment="1">
      <alignment horizontal="center" vertical="top"/>
    </xf>
    <xf numFmtId="0" fontId="28" fillId="0" borderId="7" xfId="0" applyFont="1" applyBorder="1" applyAlignment="1">
      <alignment vertical="top" wrapText="1"/>
    </xf>
    <xf numFmtId="0" fontId="24" fillId="0" borderId="7" xfId="0" applyFont="1" applyBorder="1" applyAlignment="1">
      <alignment vertical="top" wrapText="1"/>
    </xf>
    <xf numFmtId="0" fontId="19" fillId="0" borderId="7" xfId="0" applyFont="1" applyBorder="1" applyAlignment="1" applyProtection="1">
      <alignment vertical="top" wrapText="1"/>
      <protection locked="0"/>
    </xf>
    <xf numFmtId="0" fontId="33" fillId="0" borderId="19" xfId="0" applyFont="1" applyBorder="1" applyAlignment="1">
      <alignment vertical="top" wrapText="1"/>
    </xf>
    <xf numFmtId="0" fontId="33" fillId="0" borderId="24" xfId="0" applyFont="1" applyBorder="1" applyAlignment="1">
      <alignment horizontal="left" vertical="top" wrapText="1"/>
    </xf>
    <xf numFmtId="0" fontId="32" fillId="9" borderId="19" xfId="0" applyFont="1" applyFill="1" applyBorder="1" applyAlignment="1">
      <alignment vertical="top" wrapText="1"/>
    </xf>
    <xf numFmtId="0" fontId="33" fillId="9" borderId="19" xfId="0" applyFont="1" applyFill="1" applyBorder="1" applyAlignment="1">
      <alignment vertical="top" wrapText="1"/>
    </xf>
    <xf numFmtId="0" fontId="34" fillId="9" borderId="7" xfId="0" applyFont="1" applyFill="1" applyBorder="1" applyAlignment="1">
      <alignment horizontal="left" vertical="top" wrapText="1"/>
    </xf>
    <xf numFmtId="0" fontId="32" fillId="3" borderId="7" xfId="0" applyFont="1" applyFill="1" applyBorder="1" applyAlignment="1">
      <alignment vertical="top" wrapText="1"/>
    </xf>
    <xf numFmtId="0" fontId="5" fillId="0" borderId="7" xfId="0" applyFont="1" applyBorder="1" applyAlignment="1" applyProtection="1">
      <alignment horizontal="left" vertical="top" wrapText="1"/>
      <protection locked="0"/>
    </xf>
    <xf numFmtId="0" fontId="5" fillId="9" borderId="19" xfId="0" applyFont="1" applyFill="1" applyBorder="1" applyAlignment="1">
      <alignment vertical="top" wrapText="1"/>
    </xf>
    <xf numFmtId="0" fontId="5" fillId="0" borderId="7" xfId="0" applyFont="1" applyBorder="1" applyAlignment="1" applyProtection="1">
      <alignment vertical="top"/>
      <protection locked="0"/>
    </xf>
    <xf numFmtId="0" fontId="34" fillId="3" borderId="7" xfId="0" applyFont="1" applyFill="1" applyBorder="1" applyAlignment="1">
      <alignment horizontal="left" vertical="top" wrapText="1"/>
    </xf>
    <xf numFmtId="0" fontId="22" fillId="0" borderId="7" xfId="0" applyFont="1" applyBorder="1" applyAlignment="1">
      <alignment vertical="top" wrapText="1"/>
    </xf>
    <xf numFmtId="0" fontId="20" fillId="9" borderId="7" xfId="0" applyFont="1" applyFill="1" applyBorder="1" applyAlignment="1">
      <alignment horizontal="left" vertical="top" wrapText="1"/>
    </xf>
    <xf numFmtId="0" fontId="19" fillId="9" borderId="7" xfId="0" applyFont="1" applyFill="1" applyBorder="1" applyAlignment="1" applyProtection="1">
      <alignment vertical="top" wrapText="1"/>
      <protection locked="0"/>
    </xf>
    <xf numFmtId="0" fontId="5" fillId="0" borderId="19" xfId="0" applyFont="1" applyBorder="1" applyAlignment="1">
      <alignment horizontal="left" vertical="top" wrapText="1"/>
    </xf>
    <xf numFmtId="0" fontId="5" fillId="3" borderId="19" xfId="0" applyFont="1" applyFill="1" applyBorder="1" applyAlignment="1">
      <alignment vertical="top" wrapText="1"/>
    </xf>
    <xf numFmtId="0" fontId="34" fillId="0" borderId="7" xfId="0" applyFont="1" applyBorder="1" applyAlignment="1">
      <alignment vertical="top" wrapText="1"/>
    </xf>
    <xf numFmtId="0" fontId="1" fillId="0" borderId="0" xfId="7"/>
    <xf numFmtId="0" fontId="46" fillId="0" borderId="0" xfId="7" applyFont="1" applyAlignment="1">
      <alignment vertical="top"/>
    </xf>
    <xf numFmtId="0" fontId="30" fillId="0" borderId="0" xfId="7" applyFont="1" applyAlignment="1">
      <alignment horizontal="left" vertical="top"/>
    </xf>
    <xf numFmtId="0" fontId="30" fillId="0" borderId="0" xfId="7" applyFont="1" applyAlignment="1">
      <alignment vertical="top"/>
    </xf>
    <xf numFmtId="0" fontId="31" fillId="8" borderId="7" xfId="7" applyFont="1" applyFill="1" applyBorder="1" applyAlignment="1">
      <alignment vertical="top" wrapText="1"/>
    </xf>
    <xf numFmtId="0" fontId="31" fillId="8" borderId="7" xfId="7" applyFont="1" applyFill="1" applyBorder="1" applyAlignment="1">
      <alignment horizontal="left" vertical="top" wrapText="1"/>
    </xf>
    <xf numFmtId="0" fontId="5" fillId="0" borderId="7" xfId="7" applyFont="1" applyBorder="1" applyAlignment="1">
      <alignment vertical="top" wrapText="1"/>
    </xf>
    <xf numFmtId="0" fontId="30" fillId="0" borderId="7" xfId="7" applyFont="1" applyBorder="1" applyAlignment="1">
      <alignment horizontal="left" vertical="top" wrapText="1"/>
    </xf>
    <xf numFmtId="0" fontId="5" fillId="0" borderId="0" xfId="7" applyFont="1"/>
    <xf numFmtId="0" fontId="46" fillId="0" borderId="0" xfId="7" applyFont="1"/>
    <xf numFmtId="0" fontId="31" fillId="8" borderId="7" xfId="7" applyFont="1" applyFill="1" applyBorder="1"/>
    <xf numFmtId="0" fontId="5" fillId="0" borderId="7" xfId="7" applyFont="1" applyBorder="1"/>
    <xf numFmtId="0" fontId="22" fillId="9" borderId="7" xfId="0" applyFont="1" applyFill="1" applyBorder="1" applyAlignment="1">
      <alignment horizontal="center" vertical="top" wrapText="1"/>
    </xf>
    <xf numFmtId="0" fontId="22" fillId="0" borderId="7" xfId="0" applyFont="1" applyBorder="1" applyAlignment="1">
      <alignment horizontal="center" vertical="top" wrapText="1"/>
    </xf>
    <xf numFmtId="0" fontId="28" fillId="9" borderId="7" xfId="0" applyFont="1" applyFill="1" applyBorder="1" applyAlignment="1">
      <alignment horizontal="center" vertical="top" wrapText="1"/>
    </xf>
    <xf numFmtId="0" fontId="28" fillId="0" borderId="7" xfId="0" applyFont="1" applyBorder="1" applyAlignment="1">
      <alignment horizontal="center" vertical="top" wrapText="1"/>
    </xf>
    <xf numFmtId="0" fontId="19" fillId="11" borderId="0" xfId="0" applyFont="1" applyFill="1" applyAlignment="1">
      <alignment vertical="top"/>
    </xf>
    <xf numFmtId="0" fontId="22" fillId="11" borderId="7" xfId="0" applyFont="1" applyFill="1" applyBorder="1" applyAlignment="1" applyProtection="1">
      <alignment horizontal="center" vertical="top" wrapText="1"/>
      <protection locked="0"/>
    </xf>
    <xf numFmtId="0" fontId="23" fillId="11" borderId="31" xfId="0" applyFont="1" applyFill="1" applyBorder="1" applyAlignment="1">
      <alignment horizontal="left" vertical="top" wrapText="1"/>
    </xf>
    <xf numFmtId="0" fontId="23" fillId="11" borderId="7" xfId="0" applyFont="1" applyFill="1" applyBorder="1" applyAlignment="1" applyProtection="1">
      <alignment horizontal="center" vertical="top" wrapText="1"/>
      <protection locked="0"/>
    </xf>
    <xf numFmtId="0" fontId="23" fillId="11" borderId="7" xfId="0" applyFont="1" applyFill="1" applyBorder="1" applyAlignment="1">
      <alignment horizontal="center" vertical="top" wrapText="1"/>
    </xf>
    <xf numFmtId="0" fontId="45" fillId="11" borderId="7" xfId="0" applyFont="1" applyFill="1" applyBorder="1" applyAlignment="1">
      <alignment horizontal="left" vertical="top" wrapText="1"/>
    </xf>
    <xf numFmtId="0" fontId="30" fillId="11" borderId="7" xfId="0" applyFont="1" applyFill="1" applyBorder="1" applyAlignment="1" applyProtection="1">
      <alignment vertical="top" wrapText="1"/>
      <protection locked="0"/>
    </xf>
    <xf numFmtId="0" fontId="30" fillId="11" borderId="19" xfId="0" applyFont="1" applyFill="1" applyBorder="1" applyAlignment="1" applyProtection="1">
      <alignment vertical="top" wrapText="1"/>
      <protection locked="0"/>
    </xf>
    <xf numFmtId="0" fontId="26" fillId="11" borderId="28" xfId="0" applyFont="1" applyFill="1" applyBorder="1" applyAlignment="1" applyProtection="1">
      <alignment vertical="top" wrapText="1"/>
      <protection locked="0"/>
    </xf>
    <xf numFmtId="1" fontId="25" fillId="10" borderId="0" xfId="0" applyNumberFormat="1" applyFont="1" applyFill="1" applyAlignment="1" applyProtection="1">
      <alignment horizontal="center" vertical="top" wrapText="1"/>
      <protection locked="0"/>
    </xf>
    <xf numFmtId="0" fontId="22" fillId="0" borderId="19" xfId="0" applyFont="1" applyBorder="1" applyAlignment="1">
      <alignment horizontal="center" vertical="top" wrapText="1"/>
    </xf>
    <xf numFmtId="0" fontId="5" fillId="21" borderId="7" xfId="6" applyFont="1" applyFill="1" applyBorder="1" applyAlignment="1">
      <alignment horizontal="left" vertical="top" wrapText="1"/>
    </xf>
    <xf numFmtId="0" fontId="5" fillId="21" borderId="7" xfId="6" applyFont="1" applyFill="1" applyBorder="1" applyAlignment="1">
      <alignment horizontal="center" vertical="center" wrapText="1"/>
    </xf>
    <xf numFmtId="0" fontId="36" fillId="8" borderId="7" xfId="6" applyFont="1" applyFill="1" applyBorder="1" applyAlignment="1">
      <alignment horizontal="center" vertical="top"/>
    </xf>
    <xf numFmtId="0" fontId="31" fillId="8" borderId="0" xfId="6" applyFont="1" applyFill="1" applyAlignment="1">
      <alignment horizontal="left" vertical="top"/>
    </xf>
    <xf numFmtId="0" fontId="36" fillId="8" borderId="0" xfId="6" applyFont="1" applyFill="1" applyAlignment="1">
      <alignment horizontal="center" vertical="top"/>
    </xf>
    <xf numFmtId="0" fontId="31" fillId="8" borderId="54" xfId="6" applyFont="1" applyFill="1" applyBorder="1" applyAlignment="1">
      <alignment horizontal="left" vertical="top"/>
    </xf>
    <xf numFmtId="0" fontId="36" fillId="8" borderId="0" xfId="0" applyFont="1" applyFill="1" applyAlignment="1">
      <alignment horizontal="center" vertical="top"/>
    </xf>
    <xf numFmtId="0" fontId="30" fillId="0" borderId="0" xfId="0" applyFont="1" applyAlignment="1">
      <alignment horizontal="center" vertical="top"/>
    </xf>
    <xf numFmtId="0" fontId="9" fillId="2" borderId="32"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33" xfId="0" applyFont="1" applyFill="1" applyBorder="1" applyAlignment="1">
      <alignment horizontal="left" vertical="top" wrapText="1"/>
    </xf>
    <xf numFmtId="0" fontId="8" fillId="6" borderId="27" xfId="4" applyFont="1" applyFill="1" applyBorder="1" applyAlignment="1">
      <alignment horizontal="left" vertical="top" wrapText="1"/>
    </xf>
    <xf numFmtId="0" fontId="8" fillId="6" borderId="28" xfId="4" applyFont="1" applyFill="1" applyBorder="1" applyAlignment="1">
      <alignment horizontal="left" vertical="top" wrapText="1"/>
    </xf>
    <xf numFmtId="0" fontId="8" fillId="6" borderId="29" xfId="4" applyFont="1" applyFill="1" applyBorder="1" applyAlignment="1">
      <alignment horizontal="left" vertical="top" wrapText="1"/>
    </xf>
    <xf numFmtId="0" fontId="15" fillId="0" borderId="30" xfId="4" applyFont="1" applyBorder="1" applyAlignment="1">
      <alignment horizontal="left" vertical="top" wrapText="1"/>
    </xf>
    <xf numFmtId="0" fontId="15" fillId="0" borderId="31" xfId="4" applyFont="1" applyBorder="1" applyAlignment="1">
      <alignment horizontal="left" vertical="top" wrapText="1"/>
    </xf>
    <xf numFmtId="0" fontId="18" fillId="0" borderId="8" xfId="4" applyFont="1" applyBorder="1" applyAlignment="1">
      <alignment horizontal="left" vertical="top" wrapText="1"/>
    </xf>
    <xf numFmtId="0" fontId="6" fillId="0" borderId="8" xfId="3" applyFont="1" applyBorder="1" applyAlignment="1" applyProtection="1">
      <alignment horizontal="right" vertical="top" wrapText="1"/>
      <protection locked="0"/>
    </xf>
    <xf numFmtId="0" fontId="7" fillId="0" borderId="19" xfId="4" applyFont="1" applyBorder="1" applyAlignment="1" applyProtection="1">
      <alignment horizontal="left" vertical="top" wrapText="1"/>
      <protection locked="0"/>
    </xf>
    <xf numFmtId="0" fontId="7" fillId="0" borderId="24" xfId="4" applyFont="1" applyBorder="1" applyAlignment="1" applyProtection="1">
      <alignment horizontal="left" vertical="top" wrapText="1"/>
      <protection locked="0"/>
    </xf>
    <xf numFmtId="0" fontId="7" fillId="0" borderId="19" xfId="4" applyFont="1" applyBorder="1" applyAlignment="1">
      <alignment horizontal="left" vertical="top" wrapText="1"/>
    </xf>
    <xf numFmtId="0" fontId="7" fillId="0" borderId="24" xfId="4" applyFont="1" applyBorder="1" applyAlignment="1">
      <alignment horizontal="left" vertical="top" wrapText="1"/>
    </xf>
    <xf numFmtId="0" fontId="7" fillId="4" borderId="18" xfId="4" applyFont="1" applyFill="1" applyBorder="1" applyAlignment="1">
      <alignment horizontal="left" vertical="top" wrapText="1"/>
    </xf>
    <xf numFmtId="0" fontId="7" fillId="4" borderId="26" xfId="4" applyFont="1" applyFill="1" applyBorder="1" applyAlignment="1">
      <alignment horizontal="left" vertical="top" wrapText="1"/>
    </xf>
    <xf numFmtId="0" fontId="7" fillId="4" borderId="19" xfId="4" applyFont="1" applyFill="1" applyBorder="1" applyAlignment="1">
      <alignment horizontal="left" vertical="top" wrapText="1"/>
    </xf>
    <xf numFmtId="0" fontId="7" fillId="4" borderId="24" xfId="4" applyFont="1" applyFill="1" applyBorder="1" applyAlignment="1">
      <alignment horizontal="left" vertical="top" wrapText="1"/>
    </xf>
    <xf numFmtId="0" fontId="7" fillId="0" borderId="19" xfId="4" applyFont="1" applyBorder="1" applyAlignment="1">
      <alignment horizontal="center" vertical="top" wrapText="1"/>
    </xf>
    <xf numFmtId="0" fontId="7" fillId="0" borderId="24" xfId="4" applyFont="1" applyBorder="1" applyAlignment="1">
      <alignment horizontal="center" vertical="top" wrapText="1"/>
    </xf>
    <xf numFmtId="0" fontId="7" fillId="2" borderId="32" xfId="4" applyFont="1" applyFill="1" applyBorder="1" applyAlignment="1">
      <alignment horizontal="left" vertical="top" wrapText="1"/>
    </xf>
    <xf numFmtId="0" fontId="7" fillId="2" borderId="28" xfId="4" applyFont="1" applyFill="1" applyBorder="1" applyAlignment="1">
      <alignment horizontal="left" vertical="top" wrapText="1"/>
    </xf>
    <xf numFmtId="0" fontId="7" fillId="2" borderId="31" xfId="4" applyFont="1" applyFill="1" applyBorder="1" applyAlignment="1">
      <alignment horizontal="left" vertical="top" wrapText="1"/>
    </xf>
    <xf numFmtId="0" fontId="7" fillId="0" borderId="22" xfId="4" applyFont="1" applyBorder="1" applyAlignment="1">
      <alignment horizontal="left" vertical="top" wrapText="1"/>
    </xf>
    <xf numFmtId="0" fontId="7" fillId="3" borderId="10" xfId="4" applyFont="1" applyFill="1" applyBorder="1" applyAlignment="1" applyProtection="1">
      <alignment horizontal="left" vertical="top" wrapText="1"/>
      <protection locked="0"/>
    </xf>
    <xf numFmtId="0" fontId="7" fillId="3" borderId="0" xfId="4" applyFont="1" applyFill="1" applyAlignment="1" applyProtection="1">
      <alignment horizontal="left" vertical="top" wrapText="1"/>
      <protection locked="0"/>
    </xf>
    <xf numFmtId="0" fontId="7" fillId="3" borderId="5" xfId="4" applyFont="1" applyFill="1" applyBorder="1" applyAlignment="1" applyProtection="1">
      <alignment horizontal="left" vertical="top" wrapText="1"/>
      <protection locked="0"/>
    </xf>
    <xf numFmtId="0" fontId="7" fillId="3" borderId="13" xfId="4" applyFont="1" applyFill="1" applyBorder="1" applyAlignment="1" applyProtection="1">
      <alignment horizontal="left" vertical="top" wrapText="1"/>
      <protection locked="0"/>
    </xf>
    <xf numFmtId="0" fontId="7" fillId="3" borderId="14" xfId="4" applyFont="1" applyFill="1" applyBorder="1" applyAlignment="1" applyProtection="1">
      <alignment horizontal="left" vertical="top" wrapText="1"/>
      <protection locked="0"/>
    </xf>
    <xf numFmtId="0" fontId="7" fillId="3" borderId="15" xfId="4" applyFont="1" applyFill="1" applyBorder="1" applyAlignment="1" applyProtection="1">
      <alignment horizontal="left" vertical="top" wrapText="1"/>
      <protection locked="0"/>
    </xf>
    <xf numFmtId="0" fontId="7" fillId="4" borderId="21" xfId="4" applyFont="1" applyFill="1" applyBorder="1" applyAlignment="1">
      <alignment horizontal="left" vertical="top" wrapText="1"/>
    </xf>
    <xf numFmtId="0" fontId="7" fillId="4" borderId="22" xfId="4" applyFont="1" applyFill="1" applyBorder="1" applyAlignment="1">
      <alignment horizontal="left" vertical="top" wrapText="1"/>
    </xf>
    <xf numFmtId="0" fontId="7" fillId="0" borderId="22" xfId="4" applyFont="1" applyBorder="1" applyAlignment="1">
      <alignment horizontal="center" vertical="top" wrapText="1"/>
    </xf>
    <xf numFmtId="0" fontId="10" fillId="0" borderId="19" xfId="4" applyFont="1" applyBorder="1" applyAlignment="1">
      <alignment horizontal="left" vertical="top" wrapText="1"/>
    </xf>
    <xf numFmtId="0" fontId="10" fillId="0" borderId="22" xfId="4" applyFont="1" applyBorder="1" applyAlignment="1">
      <alignment horizontal="left" vertical="top" wrapText="1"/>
    </xf>
    <xf numFmtId="0" fontId="10" fillId="0" borderId="24" xfId="4" applyFont="1" applyBorder="1" applyAlignment="1">
      <alignment horizontal="left" vertical="top" wrapText="1"/>
    </xf>
    <xf numFmtId="0" fontId="7" fillId="0" borderId="22" xfId="4" applyFont="1" applyBorder="1" applyAlignment="1" applyProtection="1">
      <alignment horizontal="left" vertical="top" wrapText="1"/>
      <protection locked="0"/>
    </xf>
    <xf numFmtId="0" fontId="8" fillId="0" borderId="20" xfId="4" applyFont="1" applyBorder="1" applyAlignment="1">
      <alignment horizontal="left" vertical="top" wrapText="1"/>
    </xf>
    <xf numFmtId="0" fontId="8" fillId="0" borderId="23" xfId="4" applyFont="1" applyBorder="1" applyAlignment="1">
      <alignment horizontal="left" vertical="top" wrapText="1"/>
    </xf>
    <xf numFmtId="0" fontId="8" fillId="0" borderId="25" xfId="4" applyFont="1" applyBorder="1" applyAlignment="1">
      <alignment horizontal="left" vertical="top" wrapText="1"/>
    </xf>
    <xf numFmtId="0" fontId="7" fillId="3" borderId="34" xfId="4" applyFont="1" applyFill="1" applyBorder="1" applyAlignment="1" applyProtection="1">
      <alignment horizontal="left" vertical="top" wrapText="1"/>
      <protection locked="0"/>
    </xf>
    <xf numFmtId="0" fontId="7" fillId="3" borderId="8" xfId="4" applyFont="1" applyFill="1" applyBorder="1" applyAlignment="1" applyProtection="1">
      <alignment horizontal="left" vertical="top" wrapText="1"/>
      <protection locked="0"/>
    </xf>
    <xf numFmtId="0" fontId="7" fillId="3" borderId="9" xfId="4" applyFont="1" applyFill="1" applyBorder="1" applyAlignment="1" applyProtection="1">
      <alignment horizontal="left" vertical="top" wrapText="1"/>
      <protection locked="0"/>
    </xf>
    <xf numFmtId="0" fontId="3" fillId="2" borderId="41" xfId="0" applyFont="1" applyFill="1" applyBorder="1" applyAlignment="1">
      <alignment horizontal="left" vertical="top"/>
    </xf>
    <xf numFmtId="0" fontId="3" fillId="2" borderId="42" xfId="0" applyFont="1" applyFill="1" applyBorder="1" applyAlignment="1">
      <alignment horizontal="left" vertical="top"/>
    </xf>
    <xf numFmtId="0" fontId="3" fillId="2" borderId="43" xfId="0" applyFont="1" applyFill="1" applyBorder="1" applyAlignment="1">
      <alignment horizontal="left" vertical="top"/>
    </xf>
    <xf numFmtId="0" fontId="6" fillId="0" borderId="1" xfId="3" applyFont="1" applyFill="1" applyBorder="1" applyAlignment="1">
      <alignment horizontal="left" vertical="top"/>
    </xf>
    <xf numFmtId="0" fontId="6" fillId="0" borderId="2" xfId="3" applyFont="1" applyFill="1" applyBorder="1" applyAlignment="1">
      <alignment horizontal="left" vertical="top"/>
    </xf>
    <xf numFmtId="0" fontId="6" fillId="0" borderId="3" xfId="3" applyFont="1" applyFill="1" applyBorder="1" applyAlignment="1">
      <alignment horizontal="left" vertical="top"/>
    </xf>
    <xf numFmtId="0" fontId="7" fillId="3" borderId="1" xfId="4" applyFont="1" applyFill="1" applyBorder="1" applyAlignment="1">
      <alignment horizontal="left" vertical="top" wrapText="1"/>
    </xf>
    <xf numFmtId="0" fontId="7" fillId="3" borderId="2" xfId="4" applyFont="1" applyFill="1" applyBorder="1" applyAlignment="1">
      <alignment horizontal="left" vertical="top" wrapText="1"/>
    </xf>
    <xf numFmtId="0" fontId="7" fillId="3" borderId="3" xfId="4" applyFont="1" applyFill="1" applyBorder="1" applyAlignment="1">
      <alignment horizontal="left" vertical="top" wrapText="1"/>
    </xf>
    <xf numFmtId="0" fontId="7" fillId="3" borderId="38" xfId="4" applyFont="1" applyFill="1" applyBorder="1" applyAlignment="1">
      <alignment horizontal="left" vertical="top" wrapText="1"/>
    </xf>
    <xf numFmtId="0" fontId="7" fillId="3" borderId="39" xfId="4" applyFont="1" applyFill="1" applyBorder="1" applyAlignment="1">
      <alignment horizontal="left" vertical="top" wrapText="1"/>
    </xf>
    <xf numFmtId="0" fontId="7" fillId="3" borderId="40" xfId="4" applyFont="1" applyFill="1" applyBorder="1" applyAlignment="1">
      <alignment horizontal="left" vertical="top" wrapText="1"/>
    </xf>
    <xf numFmtId="0" fontId="9" fillId="2" borderId="35" xfId="0" applyFont="1" applyFill="1" applyBorder="1" applyAlignment="1">
      <alignment horizontal="left" vertical="top"/>
    </xf>
    <xf numFmtId="0" fontId="9" fillId="2" borderId="36" xfId="0" applyFont="1" applyFill="1" applyBorder="1" applyAlignment="1">
      <alignment horizontal="left" vertical="top"/>
    </xf>
    <xf numFmtId="0" fontId="9" fillId="2" borderId="37" xfId="0" applyFont="1" applyFill="1" applyBorder="1" applyAlignment="1">
      <alignment horizontal="left" vertical="top"/>
    </xf>
    <xf numFmtId="0" fontId="26" fillId="16" borderId="7" xfId="0" applyFont="1" applyFill="1" applyBorder="1" applyAlignment="1">
      <alignment horizontal="left" vertical="top" wrapText="1"/>
    </xf>
    <xf numFmtId="0" fontId="20" fillId="17" borderId="36" xfId="0" applyFont="1" applyFill="1" applyBorder="1" applyAlignment="1">
      <alignment horizontal="center" vertical="top"/>
    </xf>
    <xf numFmtId="0" fontId="20" fillId="17" borderId="37" xfId="0" applyFont="1" applyFill="1" applyBorder="1" applyAlignment="1">
      <alignment horizontal="center" vertical="top"/>
    </xf>
    <xf numFmtId="0" fontId="20" fillId="18" borderId="36" xfId="0" applyFont="1" applyFill="1" applyBorder="1" applyAlignment="1">
      <alignment horizontal="center" vertical="top"/>
    </xf>
    <xf numFmtId="0" fontId="20" fillId="18" borderId="37" xfId="0" applyFont="1" applyFill="1" applyBorder="1" applyAlignment="1">
      <alignment horizontal="center" vertical="top"/>
    </xf>
    <xf numFmtId="0" fontId="20" fillId="19" borderId="36" xfId="0" applyFont="1" applyFill="1" applyBorder="1" applyAlignment="1">
      <alignment horizontal="center" vertical="top"/>
    </xf>
    <xf numFmtId="0" fontId="20" fillId="19" borderId="37" xfId="0" applyFont="1" applyFill="1" applyBorder="1" applyAlignment="1">
      <alignment horizontal="center" vertical="top"/>
    </xf>
    <xf numFmtId="0" fontId="21" fillId="8" borderId="57" xfId="0" applyFont="1" applyFill="1" applyBorder="1" applyAlignment="1">
      <alignment horizontal="left" vertical="top" wrapText="1"/>
    </xf>
    <xf numFmtId="0" fontId="21" fillId="8" borderId="0" xfId="0" applyFont="1" applyFill="1" applyAlignment="1">
      <alignment horizontal="left" vertical="top" wrapText="1"/>
    </xf>
    <xf numFmtId="0" fontId="30" fillId="10" borderId="32" xfId="0" applyFont="1" applyFill="1" applyBorder="1" applyAlignment="1">
      <alignment horizontal="left" vertical="top" wrapText="1"/>
    </xf>
    <xf numFmtId="0" fontId="30" fillId="10" borderId="28" xfId="0" applyFont="1" applyFill="1" applyBorder="1" applyAlignment="1">
      <alignment horizontal="left" vertical="top" wrapText="1"/>
    </xf>
    <xf numFmtId="0" fontId="30" fillId="10" borderId="29" xfId="0" applyFont="1" applyFill="1" applyBorder="1" applyAlignment="1">
      <alignment horizontal="left" vertical="top" wrapText="1"/>
    </xf>
    <xf numFmtId="0" fontId="26" fillId="10" borderId="32" xfId="0" applyFont="1" applyFill="1" applyBorder="1" applyAlignment="1">
      <alignment horizontal="left" vertical="top" wrapText="1"/>
    </xf>
    <xf numFmtId="0" fontId="26" fillId="10" borderId="28" xfId="0" applyFont="1" applyFill="1" applyBorder="1" applyAlignment="1">
      <alignment horizontal="left" vertical="top" wrapText="1"/>
    </xf>
    <xf numFmtId="0" fontId="26" fillId="10" borderId="29" xfId="0" applyFont="1" applyFill="1" applyBorder="1" applyAlignment="1">
      <alignment horizontal="left" vertical="top" wrapText="1"/>
    </xf>
    <xf numFmtId="0" fontId="20" fillId="15" borderId="35" xfId="0" applyFont="1" applyFill="1" applyBorder="1" applyAlignment="1">
      <alignment horizontal="center" vertical="top"/>
    </xf>
    <xf numFmtId="0" fontId="20" fillId="15" borderId="36" xfId="0" applyFont="1" applyFill="1" applyBorder="1" applyAlignment="1">
      <alignment horizontal="center" vertical="top"/>
    </xf>
    <xf numFmtId="0" fontId="20" fillId="15" borderId="37" xfId="0" applyFont="1" applyFill="1" applyBorder="1" applyAlignment="1">
      <alignment horizontal="center" vertical="top"/>
    </xf>
    <xf numFmtId="0" fontId="33" fillId="0" borderId="19" xfId="0" applyFont="1" applyBorder="1" applyAlignment="1">
      <alignment horizontal="left" vertical="top" wrapText="1"/>
    </xf>
    <xf numFmtId="0" fontId="33" fillId="0" borderId="24" xfId="0" applyFont="1" applyBorder="1" applyAlignment="1">
      <alignment horizontal="left" vertical="top" wrapText="1"/>
    </xf>
    <xf numFmtId="0" fontId="20" fillId="7" borderId="44" xfId="0" applyFont="1" applyFill="1" applyBorder="1" applyAlignment="1" applyProtection="1">
      <alignment horizontal="center" vertical="top"/>
      <protection locked="0"/>
    </xf>
    <xf numFmtId="0" fontId="20" fillId="7" borderId="45" xfId="0" applyFont="1" applyFill="1" applyBorder="1" applyAlignment="1" applyProtection="1">
      <alignment horizontal="center" vertical="top"/>
      <protection locked="0"/>
    </xf>
    <xf numFmtId="0" fontId="20" fillId="12" borderId="51" xfId="0" applyFont="1" applyFill="1" applyBorder="1" applyAlignment="1">
      <alignment horizontal="center" vertical="top"/>
    </xf>
    <xf numFmtId="0" fontId="20" fillId="12" borderId="52" xfId="0" applyFont="1" applyFill="1" applyBorder="1" applyAlignment="1">
      <alignment horizontal="center" vertical="top"/>
    </xf>
    <xf numFmtId="0" fontId="20" fillId="12" borderId="53" xfId="0" applyFont="1" applyFill="1" applyBorder="1" applyAlignment="1">
      <alignment horizontal="center" vertical="top"/>
    </xf>
    <xf numFmtId="0" fontId="20" fillId="13" borderId="36" xfId="0" applyFont="1" applyFill="1" applyBorder="1" applyAlignment="1">
      <alignment horizontal="center" vertical="top"/>
    </xf>
    <xf numFmtId="0" fontId="20" fillId="13" borderId="37" xfId="0" applyFont="1" applyFill="1" applyBorder="1" applyAlignment="1">
      <alignment horizontal="center" vertical="top"/>
    </xf>
    <xf numFmtId="0" fontId="20" fillId="14" borderId="55" xfId="0" applyFont="1" applyFill="1" applyBorder="1" applyAlignment="1">
      <alignment horizontal="center" vertical="top"/>
    </xf>
    <xf numFmtId="0" fontId="20" fillId="14" borderId="52" xfId="0" applyFont="1" applyFill="1" applyBorder="1" applyAlignment="1">
      <alignment horizontal="center" vertical="top"/>
    </xf>
    <xf numFmtId="0" fontId="20" fillId="14" borderId="56" xfId="0" applyFont="1" applyFill="1" applyBorder="1" applyAlignment="1">
      <alignment horizontal="center" vertical="top"/>
    </xf>
    <xf numFmtId="0" fontId="20" fillId="13" borderId="35" xfId="0" applyFont="1" applyFill="1" applyBorder="1" applyAlignment="1">
      <alignment horizontal="center" vertical="top"/>
    </xf>
    <xf numFmtId="0" fontId="43" fillId="8" borderId="0" xfId="6" applyFont="1" applyFill="1" applyAlignment="1">
      <alignment horizontal="center" vertical="top"/>
    </xf>
    <xf numFmtId="0" fontId="30" fillId="0" borderId="0" xfId="6" applyFont="1" applyAlignment="1">
      <alignment horizontal="left"/>
    </xf>
    <xf numFmtId="0" fontId="32" fillId="0" borderId="0" xfId="6" applyFont="1" applyAlignment="1">
      <alignment horizontal="left" wrapText="1"/>
    </xf>
    <xf numFmtId="0" fontId="5" fillId="0" borderId="0" xfId="6" applyFont="1" applyAlignment="1">
      <alignment horizontal="left" wrapText="1"/>
    </xf>
    <xf numFmtId="0" fontId="5" fillId="0" borderId="0" xfId="6" applyFont="1" applyAlignment="1">
      <alignment horizontal="left"/>
    </xf>
  </cellXfs>
  <cellStyles count="8">
    <cellStyle name="Comma" xfId="1" builtinId="3"/>
    <cellStyle name="Currency" xfId="2" builtinId="4"/>
    <cellStyle name="Hyperlink" xfId="3" builtinId="8"/>
    <cellStyle name="Hyperlink 2" xfId="5" xr:uid="{48705272-4A2F-BA4A-931F-F5E3A568B5A4}"/>
    <cellStyle name="Normal" xfId="0" builtinId="0"/>
    <cellStyle name="Normal 2" xfId="4" xr:uid="{F2A66539-EAFB-4640-B5DE-11AAD4A29A1B}"/>
    <cellStyle name="Normal 3" xfId="7" xr:uid="{E965AA5A-E774-4125-9215-CE9D64490DEA}"/>
    <cellStyle name="Normale 2" xfId="6" xr:uid="{C2F65555-DB29-484D-A7AE-ADCC38B0A7E4}"/>
  </cellStyles>
  <dxfs count="68">
    <dxf>
      <fill>
        <patternFill>
          <fgColor theme="1"/>
          <bgColor theme="9"/>
        </patternFill>
      </fill>
    </dxf>
    <dxf>
      <fill>
        <patternFill>
          <bgColor rgb="FFFF0000"/>
        </patternFill>
      </fill>
    </dxf>
    <dxf>
      <fill>
        <patternFill>
          <fgColor theme="1"/>
          <bgColor theme="9"/>
        </patternFill>
      </fill>
    </dxf>
    <dxf>
      <fill>
        <patternFill>
          <bgColor rgb="FF00FF00"/>
        </patternFill>
      </fill>
    </dxf>
    <dxf>
      <fill>
        <patternFill>
          <fgColor auto="1"/>
          <bgColor theme="5"/>
        </patternFill>
      </fill>
    </dxf>
    <dxf>
      <fill>
        <patternFill>
          <fgColor theme="1"/>
          <bgColor theme="9"/>
        </patternFill>
      </fill>
    </dxf>
    <dxf>
      <fill>
        <patternFill>
          <bgColor theme="0"/>
        </patternFill>
      </fill>
    </dxf>
    <dxf>
      <fill>
        <patternFill>
          <fgColor theme="1"/>
          <bgColor theme="9"/>
        </patternFill>
      </fill>
    </dxf>
    <dxf>
      <font>
        <color rgb="FF9C0006"/>
      </font>
      <fill>
        <patternFill>
          <bgColor rgb="FFFFC7CE"/>
        </patternFill>
      </fill>
    </dxf>
    <dxf>
      <fill>
        <patternFill patternType="none">
          <bgColor auto="1"/>
        </patternFill>
      </fill>
    </dxf>
    <dxf>
      <fill>
        <patternFill>
          <bgColor theme="0"/>
        </patternFill>
      </fill>
    </dxf>
    <dxf>
      <fill>
        <patternFill>
          <bgColor theme="0"/>
        </patternFill>
      </fill>
    </dxf>
    <dxf>
      <fill>
        <patternFill>
          <bgColor rgb="FFFF0000"/>
        </patternFill>
      </fill>
    </dxf>
    <dxf>
      <fill>
        <patternFill>
          <bgColor rgb="FF00FF00"/>
        </patternFill>
      </fill>
    </dxf>
    <dxf>
      <fill>
        <patternFill>
          <fgColor theme="1"/>
          <bgColor rgb="FFFF0000"/>
        </patternFill>
      </fill>
    </dxf>
    <dxf>
      <fill>
        <patternFill>
          <fgColor theme="1"/>
          <bgColor theme="9"/>
        </patternFill>
      </fill>
    </dxf>
    <dxf>
      <fill>
        <patternFill>
          <fgColor theme="0"/>
          <bgColor rgb="FFFF0000"/>
        </patternFill>
      </fill>
    </dxf>
    <dxf>
      <fill>
        <patternFill>
          <fgColor auto="1"/>
          <bgColor theme="9"/>
        </patternFill>
      </fill>
    </dxf>
    <dxf>
      <fill>
        <patternFill>
          <bgColor theme="9"/>
        </patternFill>
      </fill>
    </dxf>
    <dxf>
      <fill>
        <patternFill>
          <fgColor auto="1"/>
          <bgColor theme="5"/>
        </patternFill>
      </fill>
    </dxf>
    <dxf>
      <fill>
        <patternFill>
          <bgColor rgb="FF00FF00"/>
        </patternFill>
      </fill>
    </dxf>
    <dxf>
      <fill>
        <patternFill>
          <bgColor rgb="FFFF0000"/>
        </patternFill>
      </fill>
    </dxf>
    <dxf>
      <fill>
        <patternFill>
          <bgColor theme="0"/>
        </patternFill>
      </fill>
    </dxf>
    <dxf>
      <fill>
        <patternFill>
          <fgColor theme="1"/>
          <bgColor theme="9"/>
        </patternFill>
      </fill>
    </dxf>
    <dxf>
      <fill>
        <patternFill>
          <bgColor theme="5"/>
        </patternFill>
      </fill>
    </dxf>
    <dxf>
      <fill>
        <patternFill>
          <bgColor theme="5"/>
        </patternFill>
      </fill>
    </dxf>
    <dxf>
      <fill>
        <patternFill>
          <bgColor rgb="FF00FF00"/>
        </patternFill>
      </fill>
    </dxf>
    <dxf>
      <fill>
        <patternFill>
          <bgColor theme="9" tint="-0.24994659260841701"/>
        </patternFill>
      </fill>
    </dxf>
    <dxf>
      <fill>
        <patternFill>
          <bgColor rgb="FF00FF00"/>
        </patternFill>
      </fill>
    </dxf>
    <dxf>
      <fill>
        <patternFill>
          <bgColor rgb="FF00FF00"/>
        </patternFill>
      </fill>
    </dxf>
    <dxf>
      <fill>
        <patternFill>
          <bgColor rgb="FFFF0000"/>
        </patternFill>
      </fill>
    </dxf>
    <dxf>
      <fill>
        <patternFill>
          <bgColor theme="5"/>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theme="5"/>
        </patternFill>
      </fill>
    </dxf>
    <dxf>
      <fill>
        <patternFill>
          <bgColor theme="5"/>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theme="5"/>
        </patternFill>
      </fill>
    </dxf>
    <dxf>
      <fill>
        <patternFill>
          <fgColor theme="1"/>
        </patternFill>
      </fill>
    </dxf>
    <dxf>
      <fill>
        <patternFill>
          <fgColor theme="1"/>
          <bgColor theme="0"/>
        </patternFill>
      </fill>
    </dxf>
    <dxf>
      <fill>
        <patternFill>
          <fgColor theme="1"/>
          <bgColor theme="5"/>
        </patternFill>
      </fill>
    </dxf>
    <dxf>
      <font>
        <color rgb="FF9C0006"/>
      </font>
      <fill>
        <patternFill>
          <bgColor rgb="FFFFC7CE"/>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fgColor theme="1"/>
          <bgColor theme="9"/>
        </patternFill>
      </fill>
    </dxf>
    <dxf>
      <fill>
        <patternFill>
          <fgColor theme="1"/>
          <bgColor rgb="FFFF0000"/>
        </patternFill>
      </fill>
    </dxf>
    <dxf>
      <fill>
        <patternFill>
          <fgColor theme="0"/>
          <bgColor rgb="FFFF0000"/>
        </patternFill>
      </fill>
    </dxf>
    <dxf>
      <fill>
        <patternFill>
          <bgColor theme="5"/>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695421</xdr:colOff>
      <xdr:row>4</xdr:row>
      <xdr:rowOff>738525</xdr:rowOff>
    </xdr:from>
    <xdr:to>
      <xdr:col>3</xdr:col>
      <xdr:colOff>5584921</xdr:colOff>
      <xdr:row>4</xdr:row>
      <xdr:rowOff>3608725</xdr:rowOff>
    </xdr:to>
    <xdr:pic>
      <xdr:nvPicPr>
        <xdr:cNvPr id="2" name="Picture 1">
          <a:extLst>
            <a:ext uri="{FF2B5EF4-FFF2-40B4-BE49-F238E27FC236}">
              <a16:creationId xmlns:a16="http://schemas.microsoft.com/office/drawing/2014/main" id="{8FAF92B1-FA08-F040-84AE-AE92AC3861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6103" y="2460722"/>
          <a:ext cx="4889500" cy="287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25400</xdr:colOff>
      <xdr:row>8</xdr:row>
      <xdr:rowOff>114300</xdr:rowOff>
    </xdr:from>
    <xdr:to>
      <xdr:col>3</xdr:col>
      <xdr:colOff>4559300</xdr:colOff>
      <xdr:row>8</xdr:row>
      <xdr:rowOff>1701800</xdr:rowOff>
    </xdr:to>
    <xdr:pic>
      <xdr:nvPicPr>
        <xdr:cNvPr id="3" name="Picture 2">
          <a:extLst>
            <a:ext uri="{FF2B5EF4-FFF2-40B4-BE49-F238E27FC236}">
              <a16:creationId xmlns:a16="http://schemas.microsoft.com/office/drawing/2014/main" id="{58B95353-554C-6547-A8A7-CF37112392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8000" y="10642600"/>
          <a:ext cx="4533900"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ungm.org/" TargetMode="External"/><Relationship Id="rId2" Type="http://schemas.openxmlformats.org/officeDocument/2006/relationships/hyperlink" Target="https://intranet.undp.org/unit/bom/pso/SitePages/Vendor%20Sanctions.aspx" TargetMode="External"/><Relationship Id="rId1" Type="http://schemas.openxmlformats.org/officeDocument/2006/relationships/hyperlink" Target="https://www.un.org/sc/suborg/en/sanctions/un-sc-consolidated-list" TargetMode="External"/><Relationship Id="rId4" Type="http://schemas.openxmlformats.org/officeDocument/2006/relationships/hyperlink" Target="https://popp.undp.org/document/1966/download/e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F648-527A-4D4A-A0F7-40490F0AA853}">
  <sheetPr>
    <tabColor rgb="FF00B0F0"/>
  </sheetPr>
  <dimension ref="A2:D20"/>
  <sheetViews>
    <sheetView view="pageBreakPreview" topLeftCell="A5" zoomScale="105" zoomScaleNormal="85" zoomScaleSheetLayoutView="100" workbookViewId="0">
      <selection activeCell="C6" sqref="C6:D6"/>
    </sheetView>
  </sheetViews>
  <sheetFormatPr defaultColWidth="9.375" defaultRowHeight="12.95"/>
  <cols>
    <col min="1" max="1" width="1.5" style="170" customWidth="1"/>
    <col min="2" max="2" width="4.5" style="170" customWidth="1"/>
    <col min="3" max="3" width="17" style="179" customWidth="1"/>
    <col min="4" max="4" width="99.875" style="179" customWidth="1"/>
    <col min="5" max="256" width="9.375" style="170"/>
    <col min="257" max="257" width="1.5" style="170" customWidth="1"/>
    <col min="258" max="258" width="4.5" style="170" customWidth="1"/>
    <col min="259" max="259" width="17" style="170" customWidth="1"/>
    <col min="260" max="260" width="99.875" style="170" customWidth="1"/>
    <col min="261" max="512" width="9.375" style="170"/>
    <col min="513" max="513" width="1.5" style="170" customWidth="1"/>
    <col min="514" max="514" width="4.5" style="170" customWidth="1"/>
    <col min="515" max="515" width="17" style="170" customWidth="1"/>
    <col min="516" max="516" width="99.875" style="170" customWidth="1"/>
    <col min="517" max="768" width="9.375" style="170"/>
    <col min="769" max="769" width="1.5" style="170" customWidth="1"/>
    <col min="770" max="770" width="4.5" style="170" customWidth="1"/>
    <col min="771" max="771" width="17" style="170" customWidth="1"/>
    <col min="772" max="772" width="99.875" style="170" customWidth="1"/>
    <col min="773" max="1024" width="9.375" style="170"/>
    <col min="1025" max="1025" width="1.5" style="170" customWidth="1"/>
    <col min="1026" max="1026" width="4.5" style="170" customWidth="1"/>
    <col min="1027" max="1027" width="17" style="170" customWidth="1"/>
    <col min="1028" max="1028" width="99.875" style="170" customWidth="1"/>
    <col min="1029" max="1280" width="9.375" style="170"/>
    <col min="1281" max="1281" width="1.5" style="170" customWidth="1"/>
    <col min="1282" max="1282" width="4.5" style="170" customWidth="1"/>
    <col min="1283" max="1283" width="17" style="170" customWidth="1"/>
    <col min="1284" max="1284" width="99.875" style="170" customWidth="1"/>
    <col min="1285" max="1536" width="9.375" style="170"/>
    <col min="1537" max="1537" width="1.5" style="170" customWidth="1"/>
    <col min="1538" max="1538" width="4.5" style="170" customWidth="1"/>
    <col min="1539" max="1539" width="17" style="170" customWidth="1"/>
    <col min="1540" max="1540" width="99.875" style="170" customWidth="1"/>
    <col min="1541" max="1792" width="9.375" style="170"/>
    <col min="1793" max="1793" width="1.5" style="170" customWidth="1"/>
    <col min="1794" max="1794" width="4.5" style="170" customWidth="1"/>
    <col min="1795" max="1795" width="17" style="170" customWidth="1"/>
    <col min="1796" max="1796" width="99.875" style="170" customWidth="1"/>
    <col min="1797" max="2048" width="9.375" style="170"/>
    <col min="2049" max="2049" width="1.5" style="170" customWidth="1"/>
    <col min="2050" max="2050" width="4.5" style="170" customWidth="1"/>
    <col min="2051" max="2051" width="17" style="170" customWidth="1"/>
    <col min="2052" max="2052" width="99.875" style="170" customWidth="1"/>
    <col min="2053" max="2304" width="9.375" style="170"/>
    <col min="2305" max="2305" width="1.5" style="170" customWidth="1"/>
    <col min="2306" max="2306" width="4.5" style="170" customWidth="1"/>
    <col min="2307" max="2307" width="17" style="170" customWidth="1"/>
    <col min="2308" max="2308" width="99.875" style="170" customWidth="1"/>
    <col min="2309" max="2560" width="9.375" style="170"/>
    <col min="2561" max="2561" width="1.5" style="170" customWidth="1"/>
    <col min="2562" max="2562" width="4.5" style="170" customWidth="1"/>
    <col min="2563" max="2563" width="17" style="170" customWidth="1"/>
    <col min="2564" max="2564" width="99.875" style="170" customWidth="1"/>
    <col min="2565" max="2816" width="9.375" style="170"/>
    <col min="2817" max="2817" width="1.5" style="170" customWidth="1"/>
    <col min="2818" max="2818" width="4.5" style="170" customWidth="1"/>
    <col min="2819" max="2819" width="17" style="170" customWidth="1"/>
    <col min="2820" max="2820" width="99.875" style="170" customWidth="1"/>
    <col min="2821" max="3072" width="9.375" style="170"/>
    <col min="3073" max="3073" width="1.5" style="170" customWidth="1"/>
    <col min="3074" max="3074" width="4.5" style="170" customWidth="1"/>
    <col min="3075" max="3075" width="17" style="170" customWidth="1"/>
    <col min="3076" max="3076" width="99.875" style="170" customWidth="1"/>
    <col min="3077" max="3328" width="9.375" style="170"/>
    <col min="3329" max="3329" width="1.5" style="170" customWidth="1"/>
    <col min="3330" max="3330" width="4.5" style="170" customWidth="1"/>
    <col min="3331" max="3331" width="17" style="170" customWidth="1"/>
    <col min="3332" max="3332" width="99.875" style="170" customWidth="1"/>
    <col min="3333" max="3584" width="9.375" style="170"/>
    <col min="3585" max="3585" width="1.5" style="170" customWidth="1"/>
    <col min="3586" max="3586" width="4.5" style="170" customWidth="1"/>
    <col min="3587" max="3587" width="17" style="170" customWidth="1"/>
    <col min="3588" max="3588" width="99.875" style="170" customWidth="1"/>
    <col min="3589" max="3840" width="9.375" style="170"/>
    <col min="3841" max="3841" width="1.5" style="170" customWidth="1"/>
    <col min="3842" max="3842" width="4.5" style="170" customWidth="1"/>
    <col min="3843" max="3843" width="17" style="170" customWidth="1"/>
    <col min="3844" max="3844" width="99.875" style="170" customWidth="1"/>
    <col min="3845" max="4096" width="9.375" style="170"/>
    <col min="4097" max="4097" width="1.5" style="170" customWidth="1"/>
    <col min="4098" max="4098" width="4.5" style="170" customWidth="1"/>
    <col min="4099" max="4099" width="17" style="170" customWidth="1"/>
    <col min="4100" max="4100" width="99.875" style="170" customWidth="1"/>
    <col min="4101" max="4352" width="9.375" style="170"/>
    <col min="4353" max="4353" width="1.5" style="170" customWidth="1"/>
    <col min="4354" max="4354" width="4.5" style="170" customWidth="1"/>
    <col min="4355" max="4355" width="17" style="170" customWidth="1"/>
    <col min="4356" max="4356" width="99.875" style="170" customWidth="1"/>
    <col min="4357" max="4608" width="9.375" style="170"/>
    <col min="4609" max="4609" width="1.5" style="170" customWidth="1"/>
    <col min="4610" max="4610" width="4.5" style="170" customWidth="1"/>
    <col min="4611" max="4611" width="17" style="170" customWidth="1"/>
    <col min="4612" max="4612" width="99.875" style="170" customWidth="1"/>
    <col min="4613" max="4864" width="9.375" style="170"/>
    <col min="4865" max="4865" width="1.5" style="170" customWidth="1"/>
    <col min="4866" max="4866" width="4.5" style="170" customWidth="1"/>
    <col min="4867" max="4867" width="17" style="170" customWidth="1"/>
    <col min="4868" max="4868" width="99.875" style="170" customWidth="1"/>
    <col min="4869" max="5120" width="9.375" style="170"/>
    <col min="5121" max="5121" width="1.5" style="170" customWidth="1"/>
    <col min="5122" max="5122" width="4.5" style="170" customWidth="1"/>
    <col min="5123" max="5123" width="17" style="170" customWidth="1"/>
    <col min="5124" max="5124" width="99.875" style="170" customWidth="1"/>
    <col min="5125" max="5376" width="9.375" style="170"/>
    <col min="5377" max="5377" width="1.5" style="170" customWidth="1"/>
    <col min="5378" max="5378" width="4.5" style="170" customWidth="1"/>
    <col min="5379" max="5379" width="17" style="170" customWidth="1"/>
    <col min="5380" max="5380" width="99.875" style="170" customWidth="1"/>
    <col min="5381" max="5632" width="9.375" style="170"/>
    <col min="5633" max="5633" width="1.5" style="170" customWidth="1"/>
    <col min="5634" max="5634" width="4.5" style="170" customWidth="1"/>
    <col min="5635" max="5635" width="17" style="170" customWidth="1"/>
    <col min="5636" max="5636" width="99.875" style="170" customWidth="1"/>
    <col min="5637" max="5888" width="9.375" style="170"/>
    <col min="5889" max="5889" width="1.5" style="170" customWidth="1"/>
    <col min="5890" max="5890" width="4.5" style="170" customWidth="1"/>
    <col min="5891" max="5891" width="17" style="170" customWidth="1"/>
    <col min="5892" max="5892" width="99.875" style="170" customWidth="1"/>
    <col min="5893" max="6144" width="9.375" style="170"/>
    <col min="6145" max="6145" width="1.5" style="170" customWidth="1"/>
    <col min="6146" max="6146" width="4.5" style="170" customWidth="1"/>
    <col min="6147" max="6147" width="17" style="170" customWidth="1"/>
    <col min="6148" max="6148" width="99.875" style="170" customWidth="1"/>
    <col min="6149" max="6400" width="9.375" style="170"/>
    <col min="6401" max="6401" width="1.5" style="170" customWidth="1"/>
    <col min="6402" max="6402" width="4.5" style="170" customWidth="1"/>
    <col min="6403" max="6403" width="17" style="170" customWidth="1"/>
    <col min="6404" max="6404" width="99.875" style="170" customWidth="1"/>
    <col min="6405" max="6656" width="9.375" style="170"/>
    <col min="6657" max="6657" width="1.5" style="170" customWidth="1"/>
    <col min="6658" max="6658" width="4.5" style="170" customWidth="1"/>
    <col min="6659" max="6659" width="17" style="170" customWidth="1"/>
    <col min="6660" max="6660" width="99.875" style="170" customWidth="1"/>
    <col min="6661" max="6912" width="9.375" style="170"/>
    <col min="6913" max="6913" width="1.5" style="170" customWidth="1"/>
    <col min="6914" max="6914" width="4.5" style="170" customWidth="1"/>
    <col min="6915" max="6915" width="17" style="170" customWidth="1"/>
    <col min="6916" max="6916" width="99.875" style="170" customWidth="1"/>
    <col min="6917" max="7168" width="9.375" style="170"/>
    <col min="7169" max="7169" width="1.5" style="170" customWidth="1"/>
    <col min="7170" max="7170" width="4.5" style="170" customWidth="1"/>
    <col min="7171" max="7171" width="17" style="170" customWidth="1"/>
    <col min="7172" max="7172" width="99.875" style="170" customWidth="1"/>
    <col min="7173" max="7424" width="9.375" style="170"/>
    <col min="7425" max="7425" width="1.5" style="170" customWidth="1"/>
    <col min="7426" max="7426" width="4.5" style="170" customWidth="1"/>
    <col min="7427" max="7427" width="17" style="170" customWidth="1"/>
    <col min="7428" max="7428" width="99.875" style="170" customWidth="1"/>
    <col min="7429" max="7680" width="9.375" style="170"/>
    <col min="7681" max="7681" width="1.5" style="170" customWidth="1"/>
    <col min="7682" max="7682" width="4.5" style="170" customWidth="1"/>
    <col min="7683" max="7683" width="17" style="170" customWidth="1"/>
    <col min="7684" max="7684" width="99.875" style="170" customWidth="1"/>
    <col min="7685" max="7936" width="9.375" style="170"/>
    <col min="7937" max="7937" width="1.5" style="170" customWidth="1"/>
    <col min="7938" max="7938" width="4.5" style="170" customWidth="1"/>
    <col min="7939" max="7939" width="17" style="170" customWidth="1"/>
    <col min="7940" max="7940" width="99.875" style="170" customWidth="1"/>
    <col min="7941" max="8192" width="9.375" style="170"/>
    <col min="8193" max="8193" width="1.5" style="170" customWidth="1"/>
    <col min="8194" max="8194" width="4.5" style="170" customWidth="1"/>
    <col min="8195" max="8195" width="17" style="170" customWidth="1"/>
    <col min="8196" max="8196" width="99.875" style="170" customWidth="1"/>
    <col min="8197" max="8448" width="9.375" style="170"/>
    <col min="8449" max="8449" width="1.5" style="170" customWidth="1"/>
    <col min="8450" max="8450" width="4.5" style="170" customWidth="1"/>
    <col min="8451" max="8451" width="17" style="170" customWidth="1"/>
    <col min="8452" max="8452" width="99.875" style="170" customWidth="1"/>
    <col min="8453" max="8704" width="9.375" style="170"/>
    <col min="8705" max="8705" width="1.5" style="170" customWidth="1"/>
    <col min="8706" max="8706" width="4.5" style="170" customWidth="1"/>
    <col min="8707" max="8707" width="17" style="170" customWidth="1"/>
    <col min="8708" max="8708" width="99.875" style="170" customWidth="1"/>
    <col min="8709" max="8960" width="9.375" style="170"/>
    <col min="8961" max="8961" width="1.5" style="170" customWidth="1"/>
    <col min="8962" max="8962" width="4.5" style="170" customWidth="1"/>
    <col min="8963" max="8963" width="17" style="170" customWidth="1"/>
    <col min="8964" max="8964" width="99.875" style="170" customWidth="1"/>
    <col min="8965" max="9216" width="9.375" style="170"/>
    <col min="9217" max="9217" width="1.5" style="170" customWidth="1"/>
    <col min="9218" max="9218" width="4.5" style="170" customWidth="1"/>
    <col min="9219" max="9219" width="17" style="170" customWidth="1"/>
    <col min="9220" max="9220" width="99.875" style="170" customWidth="1"/>
    <col min="9221" max="9472" width="9.375" style="170"/>
    <col min="9473" max="9473" width="1.5" style="170" customWidth="1"/>
    <col min="9474" max="9474" width="4.5" style="170" customWidth="1"/>
    <col min="9475" max="9475" width="17" style="170" customWidth="1"/>
    <col min="9476" max="9476" width="99.875" style="170" customWidth="1"/>
    <col min="9477" max="9728" width="9.375" style="170"/>
    <col min="9729" max="9729" width="1.5" style="170" customWidth="1"/>
    <col min="9730" max="9730" width="4.5" style="170" customWidth="1"/>
    <col min="9731" max="9731" width="17" style="170" customWidth="1"/>
    <col min="9732" max="9732" width="99.875" style="170" customWidth="1"/>
    <col min="9733" max="9984" width="9.375" style="170"/>
    <col min="9985" max="9985" width="1.5" style="170" customWidth="1"/>
    <col min="9986" max="9986" width="4.5" style="170" customWidth="1"/>
    <col min="9987" max="9987" width="17" style="170" customWidth="1"/>
    <col min="9988" max="9988" width="99.875" style="170" customWidth="1"/>
    <col min="9989" max="10240" width="9.375" style="170"/>
    <col min="10241" max="10241" width="1.5" style="170" customWidth="1"/>
    <col min="10242" max="10242" width="4.5" style="170" customWidth="1"/>
    <col min="10243" max="10243" width="17" style="170" customWidth="1"/>
    <col min="10244" max="10244" width="99.875" style="170" customWidth="1"/>
    <col min="10245" max="10496" width="9.375" style="170"/>
    <col min="10497" max="10497" width="1.5" style="170" customWidth="1"/>
    <col min="10498" max="10498" width="4.5" style="170" customWidth="1"/>
    <col min="10499" max="10499" width="17" style="170" customWidth="1"/>
    <col min="10500" max="10500" width="99.875" style="170" customWidth="1"/>
    <col min="10501" max="10752" width="9.375" style="170"/>
    <col min="10753" max="10753" width="1.5" style="170" customWidth="1"/>
    <col min="10754" max="10754" width="4.5" style="170" customWidth="1"/>
    <col min="10755" max="10755" width="17" style="170" customWidth="1"/>
    <col min="10756" max="10756" width="99.875" style="170" customWidth="1"/>
    <col min="10757" max="11008" width="9.375" style="170"/>
    <col min="11009" max="11009" width="1.5" style="170" customWidth="1"/>
    <col min="11010" max="11010" width="4.5" style="170" customWidth="1"/>
    <col min="11011" max="11011" width="17" style="170" customWidth="1"/>
    <col min="11012" max="11012" width="99.875" style="170" customWidth="1"/>
    <col min="11013" max="11264" width="9.375" style="170"/>
    <col min="11265" max="11265" width="1.5" style="170" customWidth="1"/>
    <col min="11266" max="11266" width="4.5" style="170" customWidth="1"/>
    <col min="11267" max="11267" width="17" style="170" customWidth="1"/>
    <col min="11268" max="11268" width="99.875" style="170" customWidth="1"/>
    <col min="11269" max="11520" width="9.375" style="170"/>
    <col min="11521" max="11521" width="1.5" style="170" customWidth="1"/>
    <col min="11522" max="11522" width="4.5" style="170" customWidth="1"/>
    <col min="11523" max="11523" width="17" style="170" customWidth="1"/>
    <col min="11524" max="11524" width="99.875" style="170" customWidth="1"/>
    <col min="11525" max="11776" width="9.375" style="170"/>
    <col min="11777" max="11777" width="1.5" style="170" customWidth="1"/>
    <col min="11778" max="11778" width="4.5" style="170" customWidth="1"/>
    <col min="11779" max="11779" width="17" style="170" customWidth="1"/>
    <col min="11780" max="11780" width="99.875" style="170" customWidth="1"/>
    <col min="11781" max="12032" width="9.375" style="170"/>
    <col min="12033" max="12033" width="1.5" style="170" customWidth="1"/>
    <col min="12034" max="12034" width="4.5" style="170" customWidth="1"/>
    <col min="12035" max="12035" width="17" style="170" customWidth="1"/>
    <col min="12036" max="12036" width="99.875" style="170" customWidth="1"/>
    <col min="12037" max="12288" width="9.375" style="170"/>
    <col min="12289" max="12289" width="1.5" style="170" customWidth="1"/>
    <col min="12290" max="12290" width="4.5" style="170" customWidth="1"/>
    <col min="12291" max="12291" width="17" style="170" customWidth="1"/>
    <col min="12292" max="12292" width="99.875" style="170" customWidth="1"/>
    <col min="12293" max="12544" width="9.375" style="170"/>
    <col min="12545" max="12545" width="1.5" style="170" customWidth="1"/>
    <col min="12546" max="12546" width="4.5" style="170" customWidth="1"/>
    <col min="12547" max="12547" width="17" style="170" customWidth="1"/>
    <col min="12548" max="12548" width="99.875" style="170" customWidth="1"/>
    <col min="12549" max="12800" width="9.375" style="170"/>
    <col min="12801" max="12801" width="1.5" style="170" customWidth="1"/>
    <col min="12802" max="12802" width="4.5" style="170" customWidth="1"/>
    <col min="12803" max="12803" width="17" style="170" customWidth="1"/>
    <col min="12804" max="12804" width="99.875" style="170" customWidth="1"/>
    <col min="12805" max="13056" width="9.375" style="170"/>
    <col min="13057" max="13057" width="1.5" style="170" customWidth="1"/>
    <col min="13058" max="13058" width="4.5" style="170" customWidth="1"/>
    <col min="13059" max="13059" width="17" style="170" customWidth="1"/>
    <col min="13060" max="13060" width="99.875" style="170" customWidth="1"/>
    <col min="13061" max="13312" width="9.375" style="170"/>
    <col min="13313" max="13313" width="1.5" style="170" customWidth="1"/>
    <col min="13314" max="13314" width="4.5" style="170" customWidth="1"/>
    <col min="13315" max="13315" width="17" style="170" customWidth="1"/>
    <col min="13316" max="13316" width="99.875" style="170" customWidth="1"/>
    <col min="13317" max="13568" width="9.375" style="170"/>
    <col min="13569" max="13569" width="1.5" style="170" customWidth="1"/>
    <col min="13570" max="13570" width="4.5" style="170" customWidth="1"/>
    <col min="13571" max="13571" width="17" style="170" customWidth="1"/>
    <col min="13572" max="13572" width="99.875" style="170" customWidth="1"/>
    <col min="13573" max="13824" width="9.375" style="170"/>
    <col min="13825" max="13825" width="1.5" style="170" customWidth="1"/>
    <col min="13826" max="13826" width="4.5" style="170" customWidth="1"/>
    <col min="13827" max="13827" width="17" style="170" customWidth="1"/>
    <col min="13828" max="13828" width="99.875" style="170" customWidth="1"/>
    <col min="13829" max="14080" width="9.375" style="170"/>
    <col min="14081" max="14081" width="1.5" style="170" customWidth="1"/>
    <col min="14082" max="14082" width="4.5" style="170" customWidth="1"/>
    <col min="14083" max="14083" width="17" style="170" customWidth="1"/>
    <col min="14084" max="14084" width="99.875" style="170" customWidth="1"/>
    <col min="14085" max="14336" width="9.375" style="170"/>
    <col min="14337" max="14337" width="1.5" style="170" customWidth="1"/>
    <col min="14338" max="14338" width="4.5" style="170" customWidth="1"/>
    <col min="14339" max="14339" width="17" style="170" customWidth="1"/>
    <col min="14340" max="14340" width="99.875" style="170" customWidth="1"/>
    <col min="14341" max="14592" width="9.375" style="170"/>
    <col min="14593" max="14593" width="1.5" style="170" customWidth="1"/>
    <col min="14594" max="14594" width="4.5" style="170" customWidth="1"/>
    <col min="14595" max="14595" width="17" style="170" customWidth="1"/>
    <col min="14596" max="14596" width="99.875" style="170" customWidth="1"/>
    <col min="14597" max="14848" width="9.375" style="170"/>
    <col min="14849" max="14849" width="1.5" style="170" customWidth="1"/>
    <col min="14850" max="14850" width="4.5" style="170" customWidth="1"/>
    <col min="14851" max="14851" width="17" style="170" customWidth="1"/>
    <col min="14852" max="14852" width="99.875" style="170" customWidth="1"/>
    <col min="14853" max="15104" width="9.375" style="170"/>
    <col min="15105" max="15105" width="1.5" style="170" customWidth="1"/>
    <col min="15106" max="15106" width="4.5" style="170" customWidth="1"/>
    <col min="15107" max="15107" width="17" style="170" customWidth="1"/>
    <col min="15108" max="15108" width="99.875" style="170" customWidth="1"/>
    <col min="15109" max="15360" width="9.375" style="170"/>
    <col min="15361" max="15361" width="1.5" style="170" customWidth="1"/>
    <col min="15362" max="15362" width="4.5" style="170" customWidth="1"/>
    <col min="15363" max="15363" width="17" style="170" customWidth="1"/>
    <col min="15364" max="15364" width="99.875" style="170" customWidth="1"/>
    <col min="15365" max="15616" width="9.375" style="170"/>
    <col min="15617" max="15617" width="1.5" style="170" customWidth="1"/>
    <col min="15618" max="15618" width="4.5" style="170" customWidth="1"/>
    <col min="15619" max="15619" width="17" style="170" customWidth="1"/>
    <col min="15620" max="15620" width="99.875" style="170" customWidth="1"/>
    <col min="15621" max="15872" width="9.375" style="170"/>
    <col min="15873" max="15873" width="1.5" style="170" customWidth="1"/>
    <col min="15874" max="15874" width="4.5" style="170" customWidth="1"/>
    <col min="15875" max="15875" width="17" style="170" customWidth="1"/>
    <col min="15876" max="15876" width="99.875" style="170" customWidth="1"/>
    <col min="15877" max="16128" width="9.375" style="170"/>
    <col min="16129" max="16129" width="1.5" style="170" customWidth="1"/>
    <col min="16130" max="16130" width="4.5" style="170" customWidth="1"/>
    <col min="16131" max="16131" width="17" style="170" customWidth="1"/>
    <col min="16132" max="16132" width="99.875" style="170" customWidth="1"/>
    <col min="16133" max="16384" width="9.375" style="170"/>
  </cols>
  <sheetData>
    <row r="2" spans="1:4" ht="18">
      <c r="B2" s="283" t="s">
        <v>0</v>
      </c>
      <c r="C2" s="283"/>
      <c r="D2" s="283"/>
    </row>
    <row r="3" spans="1:4" ht="51.6" customHeight="1">
      <c r="A3" s="171"/>
      <c r="B3" s="172">
        <v>1</v>
      </c>
      <c r="C3" s="173" t="s">
        <v>1</v>
      </c>
      <c r="D3" s="173" t="s">
        <v>2</v>
      </c>
    </row>
    <row r="4" spans="1:4" ht="54" customHeight="1">
      <c r="A4" s="171"/>
      <c r="B4" s="174">
        <v>2</v>
      </c>
      <c r="C4" s="173" t="s">
        <v>3</v>
      </c>
      <c r="D4" s="173" t="s">
        <v>4</v>
      </c>
    </row>
    <row r="5" spans="1:4" ht="333.75" customHeight="1">
      <c r="A5" s="171"/>
      <c r="B5" s="172">
        <v>3</v>
      </c>
      <c r="C5" s="175" t="s">
        <v>5</v>
      </c>
      <c r="D5" s="173" t="s">
        <v>6</v>
      </c>
    </row>
    <row r="6" spans="1:4" ht="143.25" customHeight="1">
      <c r="A6" s="171"/>
      <c r="B6" s="172">
        <v>4</v>
      </c>
      <c r="C6" s="282" t="s">
        <v>7</v>
      </c>
      <c r="D6" s="281" t="s">
        <v>8</v>
      </c>
    </row>
    <row r="7" spans="1:4" ht="231" customHeight="1">
      <c r="A7" s="171"/>
      <c r="B7" s="172">
        <v>5</v>
      </c>
      <c r="C7" s="176" t="s">
        <v>9</v>
      </c>
      <c r="D7" s="173" t="s">
        <v>10</v>
      </c>
    </row>
    <row r="8" spans="1:4" ht="53.25" customHeight="1">
      <c r="B8" s="174">
        <v>6</v>
      </c>
      <c r="C8" s="173" t="s">
        <v>11</v>
      </c>
      <c r="D8" s="173" t="s">
        <v>12</v>
      </c>
    </row>
    <row r="9" spans="1:4" ht="208.5" customHeight="1">
      <c r="B9" s="174">
        <v>7</v>
      </c>
      <c r="C9" s="176" t="s">
        <v>13</v>
      </c>
      <c r="D9" s="176" t="s">
        <v>14</v>
      </c>
    </row>
    <row r="10" spans="1:4" ht="39" customHeight="1">
      <c r="B10" s="177">
        <v>8</v>
      </c>
      <c r="C10" s="178" t="s">
        <v>15</v>
      </c>
      <c r="D10" s="178" t="s">
        <v>16</v>
      </c>
    </row>
    <row r="11" spans="1:4" ht="27.95">
      <c r="B11" s="174">
        <v>9</v>
      </c>
      <c r="C11" s="178" t="s">
        <v>17</v>
      </c>
      <c r="D11" s="178" t="s">
        <v>18</v>
      </c>
    </row>
    <row r="13" spans="1:4" ht="20.85" customHeight="1">
      <c r="B13" s="284" t="s">
        <v>19</v>
      </c>
      <c r="C13" s="284"/>
      <c r="D13" s="284"/>
    </row>
    <row r="14" spans="1:4">
      <c r="B14" s="180">
        <v>1</v>
      </c>
      <c r="C14" s="179" t="s">
        <v>20</v>
      </c>
    </row>
    <row r="15" spans="1:4">
      <c r="B15" s="180">
        <v>2</v>
      </c>
      <c r="C15" s="179" t="s">
        <v>21</v>
      </c>
    </row>
    <row r="16" spans="1:4">
      <c r="B16" s="180">
        <v>3</v>
      </c>
      <c r="C16" s="179" t="s">
        <v>22</v>
      </c>
    </row>
    <row r="17" spans="2:3">
      <c r="B17" s="180">
        <v>4</v>
      </c>
      <c r="C17" s="179" t="s">
        <v>23</v>
      </c>
    </row>
    <row r="18" spans="2:3">
      <c r="B18" s="180">
        <v>5</v>
      </c>
      <c r="C18" s="179" t="s">
        <v>24</v>
      </c>
    </row>
    <row r="19" spans="2:3">
      <c r="B19" s="180">
        <v>6</v>
      </c>
      <c r="C19" s="179" t="s">
        <v>25</v>
      </c>
    </row>
    <row r="20" spans="2:3">
      <c r="B20" s="180">
        <v>7</v>
      </c>
      <c r="C20" s="179" t="s">
        <v>26</v>
      </c>
    </row>
  </sheetData>
  <mergeCells count="2">
    <mergeCell ref="B2:D2"/>
    <mergeCell ref="B13:D13"/>
  </mergeCells>
  <pageMargins left="0.28999999999999998" right="0.23" top="0.38" bottom="0.28000000000000003" header="0.3" footer="0.3"/>
  <pageSetup paperSize="9"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5DE01-337E-446B-A2D9-500FC19F6BF8}">
  <dimension ref="A1:E16"/>
  <sheetViews>
    <sheetView view="pageBreakPreview" topLeftCell="B1" zoomScaleNormal="100" zoomScaleSheetLayoutView="100" workbookViewId="0">
      <selection activeCell="E6" sqref="E6"/>
    </sheetView>
  </sheetViews>
  <sheetFormatPr defaultColWidth="7.625" defaultRowHeight="15"/>
  <cols>
    <col min="1" max="1" width="3.125" style="254" hidden="1" customWidth="1"/>
    <col min="2" max="2" width="17.125" style="254" customWidth="1"/>
    <col min="3" max="3" width="16.375" style="254" customWidth="1"/>
    <col min="4" max="4" width="17.125" style="254" customWidth="1"/>
    <col min="5" max="5" width="31.125" style="254" customWidth="1"/>
    <col min="6" max="256" width="7.625" style="254"/>
    <col min="257" max="257" width="0" style="254" hidden="1" customWidth="1"/>
    <col min="258" max="258" width="17.125" style="254" customWidth="1"/>
    <col min="259" max="259" width="16.375" style="254" customWidth="1"/>
    <col min="260" max="260" width="17.125" style="254" customWidth="1"/>
    <col min="261" max="261" width="31.125" style="254" customWidth="1"/>
    <col min="262" max="512" width="7.625" style="254"/>
    <col min="513" max="513" width="0" style="254" hidden="1" customWidth="1"/>
    <col min="514" max="514" width="17.125" style="254" customWidth="1"/>
    <col min="515" max="515" width="16.375" style="254" customWidth="1"/>
    <col min="516" max="516" width="17.125" style="254" customWidth="1"/>
    <col min="517" max="517" width="31.125" style="254" customWidth="1"/>
    <col min="518" max="768" width="7.625" style="254"/>
    <col min="769" max="769" width="0" style="254" hidden="1" customWidth="1"/>
    <col min="770" max="770" width="17.125" style="254" customWidth="1"/>
    <col min="771" max="771" width="16.375" style="254" customWidth="1"/>
    <col min="772" max="772" width="17.125" style="254" customWidth="1"/>
    <col min="773" max="773" width="31.125" style="254" customWidth="1"/>
    <col min="774" max="1024" width="7.625" style="254"/>
    <col min="1025" max="1025" width="0" style="254" hidden="1" customWidth="1"/>
    <col min="1026" max="1026" width="17.125" style="254" customWidth="1"/>
    <col min="1027" max="1027" width="16.375" style="254" customWidth="1"/>
    <col min="1028" max="1028" width="17.125" style="254" customWidth="1"/>
    <col min="1029" max="1029" width="31.125" style="254" customWidth="1"/>
    <col min="1030" max="1280" width="7.625" style="254"/>
    <col min="1281" max="1281" width="0" style="254" hidden="1" customWidth="1"/>
    <col min="1282" max="1282" width="17.125" style="254" customWidth="1"/>
    <col min="1283" max="1283" width="16.375" style="254" customWidth="1"/>
    <col min="1284" max="1284" width="17.125" style="254" customWidth="1"/>
    <col min="1285" max="1285" width="31.125" style="254" customWidth="1"/>
    <col min="1286" max="1536" width="7.625" style="254"/>
    <col min="1537" max="1537" width="0" style="254" hidden="1" customWidth="1"/>
    <col min="1538" max="1538" width="17.125" style="254" customWidth="1"/>
    <col min="1539" max="1539" width="16.375" style="254" customWidth="1"/>
    <col min="1540" max="1540" width="17.125" style="254" customWidth="1"/>
    <col min="1541" max="1541" width="31.125" style="254" customWidth="1"/>
    <col min="1542" max="1792" width="7.625" style="254"/>
    <col min="1793" max="1793" width="0" style="254" hidden="1" customWidth="1"/>
    <col min="1794" max="1794" width="17.125" style="254" customWidth="1"/>
    <col min="1795" max="1795" width="16.375" style="254" customWidth="1"/>
    <col min="1796" max="1796" width="17.125" style="254" customWidth="1"/>
    <col min="1797" max="1797" width="31.125" style="254" customWidth="1"/>
    <col min="1798" max="2048" width="7.625" style="254"/>
    <col min="2049" max="2049" width="0" style="254" hidden="1" customWidth="1"/>
    <col min="2050" max="2050" width="17.125" style="254" customWidth="1"/>
    <col min="2051" max="2051" width="16.375" style="254" customWidth="1"/>
    <col min="2052" max="2052" width="17.125" style="254" customWidth="1"/>
    <col min="2053" max="2053" width="31.125" style="254" customWidth="1"/>
    <col min="2054" max="2304" width="7.625" style="254"/>
    <col min="2305" max="2305" width="0" style="254" hidden="1" customWidth="1"/>
    <col min="2306" max="2306" width="17.125" style="254" customWidth="1"/>
    <col min="2307" max="2307" width="16.375" style="254" customWidth="1"/>
    <col min="2308" max="2308" width="17.125" style="254" customWidth="1"/>
    <col min="2309" max="2309" width="31.125" style="254" customWidth="1"/>
    <col min="2310" max="2560" width="7.625" style="254"/>
    <col min="2561" max="2561" width="0" style="254" hidden="1" customWidth="1"/>
    <col min="2562" max="2562" width="17.125" style="254" customWidth="1"/>
    <col min="2563" max="2563" width="16.375" style="254" customWidth="1"/>
    <col min="2564" max="2564" width="17.125" style="254" customWidth="1"/>
    <col min="2565" max="2565" width="31.125" style="254" customWidth="1"/>
    <col min="2566" max="2816" width="7.625" style="254"/>
    <col min="2817" max="2817" width="0" style="254" hidden="1" customWidth="1"/>
    <col min="2818" max="2818" width="17.125" style="254" customWidth="1"/>
    <col min="2819" max="2819" width="16.375" style="254" customWidth="1"/>
    <col min="2820" max="2820" width="17.125" style="254" customWidth="1"/>
    <col min="2821" max="2821" width="31.125" style="254" customWidth="1"/>
    <col min="2822" max="3072" width="7.625" style="254"/>
    <col min="3073" max="3073" width="0" style="254" hidden="1" customWidth="1"/>
    <col min="3074" max="3074" width="17.125" style="254" customWidth="1"/>
    <col min="3075" max="3075" width="16.375" style="254" customWidth="1"/>
    <col min="3076" max="3076" width="17.125" style="254" customWidth="1"/>
    <col min="3077" max="3077" width="31.125" style="254" customWidth="1"/>
    <col min="3078" max="3328" width="7.625" style="254"/>
    <col min="3329" max="3329" width="0" style="254" hidden="1" customWidth="1"/>
    <col min="3330" max="3330" width="17.125" style="254" customWidth="1"/>
    <col min="3331" max="3331" width="16.375" style="254" customWidth="1"/>
    <col min="3332" max="3332" width="17.125" style="254" customWidth="1"/>
    <col min="3333" max="3333" width="31.125" style="254" customWidth="1"/>
    <col min="3334" max="3584" width="7.625" style="254"/>
    <col min="3585" max="3585" width="0" style="254" hidden="1" customWidth="1"/>
    <col min="3586" max="3586" width="17.125" style="254" customWidth="1"/>
    <col min="3587" max="3587" width="16.375" style="254" customWidth="1"/>
    <col min="3588" max="3588" width="17.125" style="254" customWidth="1"/>
    <col min="3589" max="3589" width="31.125" style="254" customWidth="1"/>
    <col min="3590" max="3840" width="7.625" style="254"/>
    <col min="3841" max="3841" width="0" style="254" hidden="1" customWidth="1"/>
    <col min="3842" max="3842" width="17.125" style="254" customWidth="1"/>
    <col min="3843" max="3843" width="16.375" style="254" customWidth="1"/>
    <col min="3844" max="3844" width="17.125" style="254" customWidth="1"/>
    <col min="3845" max="3845" width="31.125" style="254" customWidth="1"/>
    <col min="3846" max="4096" width="7.625" style="254"/>
    <col min="4097" max="4097" width="0" style="254" hidden="1" customWidth="1"/>
    <col min="4098" max="4098" width="17.125" style="254" customWidth="1"/>
    <col min="4099" max="4099" width="16.375" style="254" customWidth="1"/>
    <col min="4100" max="4100" width="17.125" style="254" customWidth="1"/>
    <col min="4101" max="4101" width="31.125" style="254" customWidth="1"/>
    <col min="4102" max="4352" width="7.625" style="254"/>
    <col min="4353" max="4353" width="0" style="254" hidden="1" customWidth="1"/>
    <col min="4354" max="4354" width="17.125" style="254" customWidth="1"/>
    <col min="4355" max="4355" width="16.375" style="254" customWidth="1"/>
    <col min="4356" max="4356" width="17.125" style="254" customWidth="1"/>
    <col min="4357" max="4357" width="31.125" style="254" customWidth="1"/>
    <col min="4358" max="4608" width="7.625" style="254"/>
    <col min="4609" max="4609" width="0" style="254" hidden="1" customWidth="1"/>
    <col min="4610" max="4610" width="17.125" style="254" customWidth="1"/>
    <col min="4611" max="4611" width="16.375" style="254" customWidth="1"/>
    <col min="4612" max="4612" width="17.125" style="254" customWidth="1"/>
    <col min="4613" max="4613" width="31.125" style="254" customWidth="1"/>
    <col min="4614" max="4864" width="7.625" style="254"/>
    <col min="4865" max="4865" width="0" style="254" hidden="1" customWidth="1"/>
    <col min="4866" max="4866" width="17.125" style="254" customWidth="1"/>
    <col min="4867" max="4867" width="16.375" style="254" customWidth="1"/>
    <col min="4868" max="4868" width="17.125" style="254" customWidth="1"/>
    <col min="4869" max="4869" width="31.125" style="254" customWidth="1"/>
    <col min="4870" max="5120" width="7.625" style="254"/>
    <col min="5121" max="5121" width="0" style="254" hidden="1" customWidth="1"/>
    <col min="5122" max="5122" width="17.125" style="254" customWidth="1"/>
    <col min="5123" max="5123" width="16.375" style="254" customWidth="1"/>
    <col min="5124" max="5124" width="17.125" style="254" customWidth="1"/>
    <col min="5125" max="5125" width="31.125" style="254" customWidth="1"/>
    <col min="5126" max="5376" width="7.625" style="254"/>
    <col min="5377" max="5377" width="0" style="254" hidden="1" customWidth="1"/>
    <col min="5378" max="5378" width="17.125" style="254" customWidth="1"/>
    <col min="5379" max="5379" width="16.375" style="254" customWidth="1"/>
    <col min="5380" max="5380" width="17.125" style="254" customWidth="1"/>
    <col min="5381" max="5381" width="31.125" style="254" customWidth="1"/>
    <col min="5382" max="5632" width="7.625" style="254"/>
    <col min="5633" max="5633" width="0" style="254" hidden="1" customWidth="1"/>
    <col min="5634" max="5634" width="17.125" style="254" customWidth="1"/>
    <col min="5635" max="5635" width="16.375" style="254" customWidth="1"/>
    <col min="5636" max="5636" width="17.125" style="254" customWidth="1"/>
    <col min="5637" max="5637" width="31.125" style="254" customWidth="1"/>
    <col min="5638" max="5888" width="7.625" style="254"/>
    <col min="5889" max="5889" width="0" style="254" hidden="1" customWidth="1"/>
    <col min="5890" max="5890" width="17.125" style="254" customWidth="1"/>
    <col min="5891" max="5891" width="16.375" style="254" customWidth="1"/>
    <col min="5892" max="5892" width="17.125" style="254" customWidth="1"/>
    <col min="5893" max="5893" width="31.125" style="254" customWidth="1"/>
    <col min="5894" max="6144" width="7.625" style="254"/>
    <col min="6145" max="6145" width="0" style="254" hidden="1" customWidth="1"/>
    <col min="6146" max="6146" width="17.125" style="254" customWidth="1"/>
    <col min="6147" max="6147" width="16.375" style="254" customWidth="1"/>
    <col min="6148" max="6148" width="17.125" style="254" customWidth="1"/>
    <col min="6149" max="6149" width="31.125" style="254" customWidth="1"/>
    <col min="6150" max="6400" width="7.625" style="254"/>
    <col min="6401" max="6401" width="0" style="254" hidden="1" customWidth="1"/>
    <col min="6402" max="6402" width="17.125" style="254" customWidth="1"/>
    <col min="6403" max="6403" width="16.375" style="254" customWidth="1"/>
    <col min="6404" max="6404" width="17.125" style="254" customWidth="1"/>
    <col min="6405" max="6405" width="31.125" style="254" customWidth="1"/>
    <col min="6406" max="6656" width="7.625" style="254"/>
    <col min="6657" max="6657" width="0" style="254" hidden="1" customWidth="1"/>
    <col min="6658" max="6658" width="17.125" style="254" customWidth="1"/>
    <col min="6659" max="6659" width="16.375" style="254" customWidth="1"/>
    <col min="6660" max="6660" width="17.125" style="254" customWidth="1"/>
    <col min="6661" max="6661" width="31.125" style="254" customWidth="1"/>
    <col min="6662" max="6912" width="7.625" style="254"/>
    <col min="6913" max="6913" width="0" style="254" hidden="1" customWidth="1"/>
    <col min="6914" max="6914" width="17.125" style="254" customWidth="1"/>
    <col min="6915" max="6915" width="16.375" style="254" customWidth="1"/>
    <col min="6916" max="6916" width="17.125" style="254" customWidth="1"/>
    <col min="6917" max="6917" width="31.125" style="254" customWidth="1"/>
    <col min="6918" max="7168" width="7.625" style="254"/>
    <col min="7169" max="7169" width="0" style="254" hidden="1" customWidth="1"/>
    <col min="7170" max="7170" width="17.125" style="254" customWidth="1"/>
    <col min="7171" max="7171" width="16.375" style="254" customWidth="1"/>
    <col min="7172" max="7172" width="17.125" style="254" customWidth="1"/>
    <col min="7173" max="7173" width="31.125" style="254" customWidth="1"/>
    <col min="7174" max="7424" width="7.625" style="254"/>
    <col min="7425" max="7425" width="0" style="254" hidden="1" customWidth="1"/>
    <col min="7426" max="7426" width="17.125" style="254" customWidth="1"/>
    <col min="7427" max="7427" width="16.375" style="254" customWidth="1"/>
    <col min="7428" max="7428" width="17.125" style="254" customWidth="1"/>
    <col min="7429" max="7429" width="31.125" style="254" customWidth="1"/>
    <col min="7430" max="7680" width="7.625" style="254"/>
    <col min="7681" max="7681" width="0" style="254" hidden="1" customWidth="1"/>
    <col min="7682" max="7682" width="17.125" style="254" customWidth="1"/>
    <col min="7683" max="7683" width="16.375" style="254" customWidth="1"/>
    <col min="7684" max="7684" width="17.125" style="254" customWidth="1"/>
    <col min="7685" max="7685" width="31.125" style="254" customWidth="1"/>
    <col min="7686" max="7936" width="7.625" style="254"/>
    <col min="7937" max="7937" width="0" style="254" hidden="1" customWidth="1"/>
    <col min="7938" max="7938" width="17.125" style="254" customWidth="1"/>
    <col min="7939" max="7939" width="16.375" style="254" customWidth="1"/>
    <col min="7940" max="7940" width="17.125" style="254" customWidth="1"/>
    <col min="7941" max="7941" width="31.125" style="254" customWidth="1"/>
    <col min="7942" max="8192" width="7.625" style="254"/>
    <col min="8193" max="8193" width="0" style="254" hidden="1" customWidth="1"/>
    <col min="8194" max="8194" width="17.125" style="254" customWidth="1"/>
    <col min="8195" max="8195" width="16.375" style="254" customWidth="1"/>
    <col min="8196" max="8196" width="17.125" style="254" customWidth="1"/>
    <col min="8197" max="8197" width="31.125" style="254" customWidth="1"/>
    <col min="8198" max="8448" width="7.625" style="254"/>
    <col min="8449" max="8449" width="0" style="254" hidden="1" customWidth="1"/>
    <col min="8450" max="8450" width="17.125" style="254" customWidth="1"/>
    <col min="8451" max="8451" width="16.375" style="254" customWidth="1"/>
    <col min="8452" max="8452" width="17.125" style="254" customWidth="1"/>
    <col min="8453" max="8453" width="31.125" style="254" customWidth="1"/>
    <col min="8454" max="8704" width="7.625" style="254"/>
    <col min="8705" max="8705" width="0" style="254" hidden="1" customWidth="1"/>
    <col min="8706" max="8706" width="17.125" style="254" customWidth="1"/>
    <col min="8707" max="8707" width="16.375" style="254" customWidth="1"/>
    <col min="8708" max="8708" width="17.125" style="254" customWidth="1"/>
    <col min="8709" max="8709" width="31.125" style="254" customWidth="1"/>
    <col min="8710" max="8960" width="7.625" style="254"/>
    <col min="8961" max="8961" width="0" style="254" hidden="1" customWidth="1"/>
    <col min="8962" max="8962" width="17.125" style="254" customWidth="1"/>
    <col min="8963" max="8963" width="16.375" style="254" customWidth="1"/>
    <col min="8964" max="8964" width="17.125" style="254" customWidth="1"/>
    <col min="8965" max="8965" width="31.125" style="254" customWidth="1"/>
    <col min="8966" max="9216" width="7.625" style="254"/>
    <col min="9217" max="9217" width="0" style="254" hidden="1" customWidth="1"/>
    <col min="9218" max="9218" width="17.125" style="254" customWidth="1"/>
    <col min="9219" max="9219" width="16.375" style="254" customWidth="1"/>
    <col min="9220" max="9220" width="17.125" style="254" customWidth="1"/>
    <col min="9221" max="9221" width="31.125" style="254" customWidth="1"/>
    <col min="9222" max="9472" width="7.625" style="254"/>
    <col min="9473" max="9473" width="0" style="254" hidden="1" customWidth="1"/>
    <col min="9474" max="9474" width="17.125" style="254" customWidth="1"/>
    <col min="9475" max="9475" width="16.375" style="254" customWidth="1"/>
    <col min="9476" max="9476" width="17.125" style="254" customWidth="1"/>
    <col min="9477" max="9477" width="31.125" style="254" customWidth="1"/>
    <col min="9478" max="9728" width="7.625" style="254"/>
    <col min="9729" max="9729" width="0" style="254" hidden="1" customWidth="1"/>
    <col min="9730" max="9730" width="17.125" style="254" customWidth="1"/>
    <col min="9731" max="9731" width="16.375" style="254" customWidth="1"/>
    <col min="9732" max="9732" width="17.125" style="254" customWidth="1"/>
    <col min="9733" max="9733" width="31.125" style="254" customWidth="1"/>
    <col min="9734" max="9984" width="7.625" style="254"/>
    <col min="9985" max="9985" width="0" style="254" hidden="1" customWidth="1"/>
    <col min="9986" max="9986" width="17.125" style="254" customWidth="1"/>
    <col min="9987" max="9987" width="16.375" style="254" customWidth="1"/>
    <col min="9988" max="9988" width="17.125" style="254" customWidth="1"/>
    <col min="9989" max="9989" width="31.125" style="254" customWidth="1"/>
    <col min="9990" max="10240" width="7.625" style="254"/>
    <col min="10241" max="10241" width="0" style="254" hidden="1" customWidth="1"/>
    <col min="10242" max="10242" width="17.125" style="254" customWidth="1"/>
    <col min="10243" max="10243" width="16.375" style="254" customWidth="1"/>
    <col min="10244" max="10244" width="17.125" style="254" customWidth="1"/>
    <col min="10245" max="10245" width="31.125" style="254" customWidth="1"/>
    <col min="10246" max="10496" width="7.625" style="254"/>
    <col min="10497" max="10497" width="0" style="254" hidden="1" customWidth="1"/>
    <col min="10498" max="10498" width="17.125" style="254" customWidth="1"/>
    <col min="10499" max="10499" width="16.375" style="254" customWidth="1"/>
    <col min="10500" max="10500" width="17.125" style="254" customWidth="1"/>
    <col min="10501" max="10501" width="31.125" style="254" customWidth="1"/>
    <col min="10502" max="10752" width="7.625" style="254"/>
    <col min="10753" max="10753" width="0" style="254" hidden="1" customWidth="1"/>
    <col min="10754" max="10754" width="17.125" style="254" customWidth="1"/>
    <col min="10755" max="10755" width="16.375" style="254" customWidth="1"/>
    <col min="10756" max="10756" width="17.125" style="254" customWidth="1"/>
    <col min="10757" max="10757" width="31.125" style="254" customWidth="1"/>
    <col min="10758" max="11008" width="7.625" style="254"/>
    <col min="11009" max="11009" width="0" style="254" hidden="1" customWidth="1"/>
    <col min="11010" max="11010" width="17.125" style="254" customWidth="1"/>
    <col min="11011" max="11011" width="16.375" style="254" customWidth="1"/>
    <col min="11012" max="11012" width="17.125" style="254" customWidth="1"/>
    <col min="11013" max="11013" width="31.125" style="254" customWidth="1"/>
    <col min="11014" max="11264" width="7.625" style="254"/>
    <col min="11265" max="11265" width="0" style="254" hidden="1" customWidth="1"/>
    <col min="11266" max="11266" width="17.125" style="254" customWidth="1"/>
    <col min="11267" max="11267" width="16.375" style="254" customWidth="1"/>
    <col min="11268" max="11268" width="17.125" style="254" customWidth="1"/>
    <col min="11269" max="11269" width="31.125" style="254" customWidth="1"/>
    <col min="11270" max="11520" width="7.625" style="254"/>
    <col min="11521" max="11521" width="0" style="254" hidden="1" customWidth="1"/>
    <col min="11522" max="11522" width="17.125" style="254" customWidth="1"/>
    <col min="11523" max="11523" width="16.375" style="254" customWidth="1"/>
    <col min="11524" max="11524" width="17.125" style="254" customWidth="1"/>
    <col min="11525" max="11525" width="31.125" style="254" customWidth="1"/>
    <col min="11526" max="11776" width="7.625" style="254"/>
    <col min="11777" max="11777" width="0" style="254" hidden="1" customWidth="1"/>
    <col min="11778" max="11778" width="17.125" style="254" customWidth="1"/>
    <col min="11779" max="11779" width="16.375" style="254" customWidth="1"/>
    <col min="11780" max="11780" width="17.125" style="254" customWidth="1"/>
    <col min="11781" max="11781" width="31.125" style="254" customWidth="1"/>
    <col min="11782" max="12032" width="7.625" style="254"/>
    <col min="12033" max="12033" width="0" style="254" hidden="1" customWidth="1"/>
    <col min="12034" max="12034" width="17.125" style="254" customWidth="1"/>
    <col min="12035" max="12035" width="16.375" style="254" customWidth="1"/>
    <col min="12036" max="12036" width="17.125" style="254" customWidth="1"/>
    <col min="12037" max="12037" width="31.125" style="254" customWidth="1"/>
    <col min="12038" max="12288" width="7.625" style="254"/>
    <col min="12289" max="12289" width="0" style="254" hidden="1" customWidth="1"/>
    <col min="12290" max="12290" width="17.125" style="254" customWidth="1"/>
    <col min="12291" max="12291" width="16.375" style="254" customWidth="1"/>
    <col min="12292" max="12292" width="17.125" style="254" customWidth="1"/>
    <col min="12293" max="12293" width="31.125" style="254" customWidth="1"/>
    <col min="12294" max="12544" width="7.625" style="254"/>
    <col min="12545" max="12545" width="0" style="254" hidden="1" customWidth="1"/>
    <col min="12546" max="12546" width="17.125" style="254" customWidth="1"/>
    <col min="12547" max="12547" width="16.375" style="254" customWidth="1"/>
    <col min="12548" max="12548" width="17.125" style="254" customWidth="1"/>
    <col min="12549" max="12549" width="31.125" style="254" customWidth="1"/>
    <col min="12550" max="12800" width="7.625" style="254"/>
    <col min="12801" max="12801" width="0" style="254" hidden="1" customWidth="1"/>
    <col min="12802" max="12802" width="17.125" style="254" customWidth="1"/>
    <col min="12803" max="12803" width="16.375" style="254" customWidth="1"/>
    <col min="12804" max="12804" width="17.125" style="254" customWidth="1"/>
    <col min="12805" max="12805" width="31.125" style="254" customWidth="1"/>
    <col min="12806" max="13056" width="7.625" style="254"/>
    <col min="13057" max="13057" width="0" style="254" hidden="1" customWidth="1"/>
    <col min="13058" max="13058" width="17.125" style="254" customWidth="1"/>
    <col min="13059" max="13059" width="16.375" style="254" customWidth="1"/>
    <col min="13060" max="13060" width="17.125" style="254" customWidth="1"/>
    <col min="13061" max="13061" width="31.125" style="254" customWidth="1"/>
    <col min="13062" max="13312" width="7.625" style="254"/>
    <col min="13313" max="13313" width="0" style="254" hidden="1" customWidth="1"/>
    <col min="13314" max="13314" width="17.125" style="254" customWidth="1"/>
    <col min="13315" max="13315" width="16.375" style="254" customWidth="1"/>
    <col min="13316" max="13316" width="17.125" style="254" customWidth="1"/>
    <col min="13317" max="13317" width="31.125" style="254" customWidth="1"/>
    <col min="13318" max="13568" width="7.625" style="254"/>
    <col min="13569" max="13569" width="0" style="254" hidden="1" customWidth="1"/>
    <col min="13570" max="13570" width="17.125" style="254" customWidth="1"/>
    <col min="13571" max="13571" width="16.375" style="254" customWidth="1"/>
    <col min="13572" max="13572" width="17.125" style="254" customWidth="1"/>
    <col min="13573" max="13573" width="31.125" style="254" customWidth="1"/>
    <col min="13574" max="13824" width="7.625" style="254"/>
    <col min="13825" max="13825" width="0" style="254" hidden="1" customWidth="1"/>
    <col min="13826" max="13826" width="17.125" style="254" customWidth="1"/>
    <col min="13827" max="13827" width="16.375" style="254" customWidth="1"/>
    <col min="13828" max="13828" width="17.125" style="254" customWidth="1"/>
    <col min="13829" max="13829" width="31.125" style="254" customWidth="1"/>
    <col min="13830" max="14080" width="7.625" style="254"/>
    <col min="14081" max="14081" width="0" style="254" hidden="1" customWidth="1"/>
    <col min="14082" max="14082" width="17.125" style="254" customWidth="1"/>
    <col min="14083" max="14083" width="16.375" style="254" customWidth="1"/>
    <col min="14084" max="14084" width="17.125" style="254" customWidth="1"/>
    <col min="14085" max="14085" width="31.125" style="254" customWidth="1"/>
    <col min="14086" max="14336" width="7.625" style="254"/>
    <col min="14337" max="14337" width="0" style="254" hidden="1" customWidth="1"/>
    <col min="14338" max="14338" width="17.125" style="254" customWidth="1"/>
    <col min="14339" max="14339" width="16.375" style="254" customWidth="1"/>
    <col min="14340" max="14340" width="17.125" style="254" customWidth="1"/>
    <col min="14341" max="14341" width="31.125" style="254" customWidth="1"/>
    <col min="14342" max="14592" width="7.625" style="254"/>
    <col min="14593" max="14593" width="0" style="254" hidden="1" customWidth="1"/>
    <col min="14594" max="14594" width="17.125" style="254" customWidth="1"/>
    <col min="14595" max="14595" width="16.375" style="254" customWidth="1"/>
    <col min="14596" max="14596" width="17.125" style="254" customWidth="1"/>
    <col min="14597" max="14597" width="31.125" style="254" customWidth="1"/>
    <col min="14598" max="14848" width="7.625" style="254"/>
    <col min="14849" max="14849" width="0" style="254" hidden="1" customWidth="1"/>
    <col min="14850" max="14850" width="17.125" style="254" customWidth="1"/>
    <col min="14851" max="14851" width="16.375" style="254" customWidth="1"/>
    <col min="14852" max="14852" width="17.125" style="254" customWidth="1"/>
    <col min="14853" max="14853" width="31.125" style="254" customWidth="1"/>
    <col min="14854" max="15104" width="7.625" style="254"/>
    <col min="15105" max="15105" width="0" style="254" hidden="1" customWidth="1"/>
    <col min="15106" max="15106" width="17.125" style="254" customWidth="1"/>
    <col min="15107" max="15107" width="16.375" style="254" customWidth="1"/>
    <col min="15108" max="15108" width="17.125" style="254" customWidth="1"/>
    <col min="15109" max="15109" width="31.125" style="254" customWidth="1"/>
    <col min="15110" max="15360" width="7.625" style="254"/>
    <col min="15361" max="15361" width="0" style="254" hidden="1" customWidth="1"/>
    <col min="15362" max="15362" width="17.125" style="254" customWidth="1"/>
    <col min="15363" max="15363" width="16.375" style="254" customWidth="1"/>
    <col min="15364" max="15364" width="17.125" style="254" customWidth="1"/>
    <col min="15365" max="15365" width="31.125" style="254" customWidth="1"/>
    <col min="15366" max="15616" width="7.625" style="254"/>
    <col min="15617" max="15617" width="0" style="254" hidden="1" customWidth="1"/>
    <col min="15618" max="15618" width="17.125" style="254" customWidth="1"/>
    <col min="15619" max="15619" width="16.375" style="254" customWidth="1"/>
    <col min="15620" max="15620" width="17.125" style="254" customWidth="1"/>
    <col min="15621" max="15621" width="31.125" style="254" customWidth="1"/>
    <col min="15622" max="15872" width="7.625" style="254"/>
    <col min="15873" max="15873" width="0" style="254" hidden="1" customWidth="1"/>
    <col min="15874" max="15874" width="17.125" style="254" customWidth="1"/>
    <col min="15875" max="15875" width="16.375" style="254" customWidth="1"/>
    <col min="15876" max="15876" width="17.125" style="254" customWidth="1"/>
    <col min="15877" max="15877" width="31.125" style="254" customWidth="1"/>
    <col min="15878" max="16128" width="7.625" style="254"/>
    <col min="16129" max="16129" width="0" style="254" hidden="1" customWidth="1"/>
    <col min="16130" max="16130" width="17.125" style="254" customWidth="1"/>
    <col min="16131" max="16131" width="16.375" style="254" customWidth="1"/>
    <col min="16132" max="16132" width="17.125" style="254" customWidth="1"/>
    <col min="16133" max="16133" width="31.125" style="254" customWidth="1"/>
    <col min="16134" max="16384" width="7.625" style="254"/>
  </cols>
  <sheetData>
    <row r="1" spans="1:5" ht="1.35" customHeight="1">
      <c r="A1" s="262"/>
      <c r="B1" s="262"/>
      <c r="C1" s="262"/>
      <c r="D1" s="262"/>
      <c r="E1" s="262"/>
    </row>
    <row r="2" spans="1:5" ht="18">
      <c r="A2" s="262"/>
      <c r="B2" s="263" t="s">
        <v>1180</v>
      </c>
      <c r="C2" s="262"/>
      <c r="D2" s="262"/>
      <c r="E2" s="262"/>
    </row>
    <row r="3" spans="1:5">
      <c r="A3" s="262"/>
      <c r="B3" s="262"/>
      <c r="C3" s="262"/>
      <c r="D3" s="262"/>
      <c r="E3" s="262"/>
    </row>
    <row r="4" spans="1:5">
      <c r="A4" s="262"/>
      <c r="B4" s="264" t="s">
        <v>1174</v>
      </c>
      <c r="C4" s="264" t="s">
        <v>1181</v>
      </c>
      <c r="D4" s="264" t="s">
        <v>1182</v>
      </c>
      <c r="E4" s="264" t="s">
        <v>1183</v>
      </c>
    </row>
    <row r="5" spans="1:5">
      <c r="A5" s="262"/>
      <c r="B5" s="265"/>
      <c r="C5" s="265"/>
      <c r="D5" s="265"/>
      <c r="E5" s="265"/>
    </row>
    <row r="6" spans="1:5">
      <c r="A6" s="262"/>
      <c r="B6" s="265"/>
      <c r="C6" s="265"/>
      <c r="D6" s="265"/>
      <c r="E6" s="265"/>
    </row>
    <row r="7" spans="1:5">
      <c r="A7" s="262"/>
      <c r="B7" s="265"/>
      <c r="C7" s="265"/>
      <c r="D7" s="265"/>
      <c r="E7" s="265"/>
    </row>
    <row r="8" spans="1:5">
      <c r="A8" s="262"/>
      <c r="B8" s="265"/>
      <c r="C8" s="265"/>
      <c r="D8" s="265"/>
      <c r="E8" s="265"/>
    </row>
    <row r="9" spans="1:5">
      <c r="A9" s="262"/>
      <c r="B9" s="262"/>
      <c r="C9" s="262"/>
      <c r="D9" s="262"/>
      <c r="E9" s="262"/>
    </row>
    <row r="10" spans="1:5">
      <c r="A10" s="262"/>
      <c r="B10" s="262"/>
      <c r="C10" s="262"/>
      <c r="D10" s="262"/>
      <c r="E10" s="262"/>
    </row>
    <row r="11" spans="1:5">
      <c r="A11" s="262"/>
      <c r="B11" s="262"/>
      <c r="C11" s="262"/>
      <c r="D11" s="262"/>
      <c r="E11" s="262"/>
    </row>
    <row r="12" spans="1:5">
      <c r="A12" s="262"/>
      <c r="B12" s="262"/>
      <c r="C12" s="262"/>
      <c r="D12" s="262"/>
      <c r="E12" s="262"/>
    </row>
    <row r="13" spans="1:5">
      <c r="A13" s="262"/>
      <c r="B13" s="262"/>
      <c r="C13" s="262"/>
      <c r="D13" s="262"/>
      <c r="E13" s="262"/>
    </row>
    <row r="14" spans="1:5">
      <c r="A14" s="262"/>
      <c r="B14" s="262"/>
      <c r="C14" s="262"/>
      <c r="D14" s="262"/>
      <c r="E14" s="262"/>
    </row>
    <row r="15" spans="1:5">
      <c r="A15" s="262"/>
      <c r="B15" s="262"/>
      <c r="C15" s="262"/>
      <c r="D15" s="262"/>
      <c r="E15" s="262"/>
    </row>
    <row r="16" spans="1:5">
      <c r="A16" s="262"/>
      <c r="B16" s="262"/>
      <c r="C16" s="262"/>
      <c r="D16" s="262"/>
      <c r="E16" s="262"/>
    </row>
  </sheetData>
  <pageMargins left="0.7" right="0.38" top="0.32"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FB97-EF0F-DC48-B6E1-084E7EE03953}">
  <sheetPr>
    <tabColor theme="7" tint="0.39997558519241921"/>
    <pageSetUpPr fitToPage="1"/>
  </sheetPr>
  <dimension ref="A1:D56"/>
  <sheetViews>
    <sheetView view="pageBreakPreview" topLeftCell="A2" zoomScale="120" zoomScaleNormal="55" zoomScaleSheetLayoutView="120" workbookViewId="0">
      <selection activeCell="B17" sqref="B17"/>
    </sheetView>
  </sheetViews>
  <sheetFormatPr defaultColWidth="9.375" defaultRowHeight="14.1"/>
  <cols>
    <col min="1" max="1" width="1.375" style="182" customWidth="1"/>
    <col min="2" max="2" width="77.625" style="182" customWidth="1"/>
    <col min="3" max="3" width="27.375" style="182" customWidth="1"/>
    <col min="4" max="256" width="9.375" style="182"/>
    <col min="257" max="257" width="1.375" style="182" customWidth="1"/>
    <col min="258" max="258" width="77.625" style="182" customWidth="1"/>
    <col min="259" max="259" width="27.375" style="182" customWidth="1"/>
    <col min="260" max="512" width="9.375" style="182"/>
    <col min="513" max="513" width="1.375" style="182" customWidth="1"/>
    <col min="514" max="514" width="77.625" style="182" customWidth="1"/>
    <col min="515" max="515" width="27.375" style="182" customWidth="1"/>
    <col min="516" max="768" width="9.375" style="182"/>
    <col min="769" max="769" width="1.375" style="182" customWidth="1"/>
    <col min="770" max="770" width="77.625" style="182" customWidth="1"/>
    <col min="771" max="771" width="27.375" style="182" customWidth="1"/>
    <col min="772" max="1024" width="9.375" style="182"/>
    <col min="1025" max="1025" width="1.375" style="182" customWidth="1"/>
    <col min="1026" max="1026" width="77.625" style="182" customWidth="1"/>
    <col min="1027" max="1027" width="27.375" style="182" customWidth="1"/>
    <col min="1028" max="1280" width="9.375" style="182"/>
    <col min="1281" max="1281" width="1.375" style="182" customWidth="1"/>
    <col min="1282" max="1282" width="77.625" style="182" customWidth="1"/>
    <col min="1283" max="1283" width="27.375" style="182" customWidth="1"/>
    <col min="1284" max="1536" width="9.375" style="182"/>
    <col min="1537" max="1537" width="1.375" style="182" customWidth="1"/>
    <col min="1538" max="1538" width="77.625" style="182" customWidth="1"/>
    <col min="1539" max="1539" width="27.375" style="182" customWidth="1"/>
    <col min="1540" max="1792" width="9.375" style="182"/>
    <col min="1793" max="1793" width="1.375" style="182" customWidth="1"/>
    <col min="1794" max="1794" width="77.625" style="182" customWidth="1"/>
    <col min="1795" max="1795" width="27.375" style="182" customWidth="1"/>
    <col min="1796" max="2048" width="9.375" style="182"/>
    <col min="2049" max="2049" width="1.375" style="182" customWidth="1"/>
    <col min="2050" max="2050" width="77.625" style="182" customWidth="1"/>
    <col min="2051" max="2051" width="27.375" style="182" customWidth="1"/>
    <col min="2052" max="2304" width="9.375" style="182"/>
    <col min="2305" max="2305" width="1.375" style="182" customWidth="1"/>
    <col min="2306" max="2306" width="77.625" style="182" customWidth="1"/>
    <col min="2307" max="2307" width="27.375" style="182" customWidth="1"/>
    <col min="2308" max="2560" width="9.375" style="182"/>
    <col min="2561" max="2561" width="1.375" style="182" customWidth="1"/>
    <col min="2562" max="2562" width="77.625" style="182" customWidth="1"/>
    <col min="2563" max="2563" width="27.375" style="182" customWidth="1"/>
    <col min="2564" max="2816" width="9.375" style="182"/>
    <col min="2817" max="2817" width="1.375" style="182" customWidth="1"/>
    <col min="2818" max="2818" width="77.625" style="182" customWidth="1"/>
    <col min="2819" max="2819" width="27.375" style="182" customWidth="1"/>
    <col min="2820" max="3072" width="9.375" style="182"/>
    <col min="3073" max="3073" width="1.375" style="182" customWidth="1"/>
    <col min="3074" max="3074" width="77.625" style="182" customWidth="1"/>
    <col min="3075" max="3075" width="27.375" style="182" customWidth="1"/>
    <col min="3076" max="3328" width="9.375" style="182"/>
    <col min="3329" max="3329" width="1.375" style="182" customWidth="1"/>
    <col min="3330" max="3330" width="77.625" style="182" customWidth="1"/>
    <col min="3331" max="3331" width="27.375" style="182" customWidth="1"/>
    <col min="3332" max="3584" width="9.375" style="182"/>
    <col min="3585" max="3585" width="1.375" style="182" customWidth="1"/>
    <col min="3586" max="3586" width="77.625" style="182" customWidth="1"/>
    <col min="3587" max="3587" width="27.375" style="182" customWidth="1"/>
    <col min="3588" max="3840" width="9.375" style="182"/>
    <col min="3841" max="3841" width="1.375" style="182" customWidth="1"/>
    <col min="3842" max="3842" width="77.625" style="182" customWidth="1"/>
    <col min="3843" max="3843" width="27.375" style="182" customWidth="1"/>
    <col min="3844" max="4096" width="9.375" style="182"/>
    <col min="4097" max="4097" width="1.375" style="182" customWidth="1"/>
    <col min="4098" max="4098" width="77.625" style="182" customWidth="1"/>
    <col min="4099" max="4099" width="27.375" style="182" customWidth="1"/>
    <col min="4100" max="4352" width="9.375" style="182"/>
    <col min="4353" max="4353" width="1.375" style="182" customWidth="1"/>
    <col min="4354" max="4354" width="77.625" style="182" customWidth="1"/>
    <col min="4355" max="4355" width="27.375" style="182" customWidth="1"/>
    <col min="4356" max="4608" width="9.375" style="182"/>
    <col min="4609" max="4609" width="1.375" style="182" customWidth="1"/>
    <col min="4610" max="4610" width="77.625" style="182" customWidth="1"/>
    <col min="4611" max="4611" width="27.375" style="182" customWidth="1"/>
    <col min="4612" max="4864" width="9.375" style="182"/>
    <col min="4865" max="4865" width="1.375" style="182" customWidth="1"/>
    <col min="4866" max="4866" width="77.625" style="182" customWidth="1"/>
    <col min="4867" max="4867" width="27.375" style="182" customWidth="1"/>
    <col min="4868" max="5120" width="9.375" style="182"/>
    <col min="5121" max="5121" width="1.375" style="182" customWidth="1"/>
    <col min="5122" max="5122" width="77.625" style="182" customWidth="1"/>
    <col min="5123" max="5123" width="27.375" style="182" customWidth="1"/>
    <col min="5124" max="5376" width="9.375" style="182"/>
    <col min="5377" max="5377" width="1.375" style="182" customWidth="1"/>
    <col min="5378" max="5378" width="77.625" style="182" customWidth="1"/>
    <col min="5379" max="5379" width="27.375" style="182" customWidth="1"/>
    <col min="5380" max="5632" width="9.375" style="182"/>
    <col min="5633" max="5633" width="1.375" style="182" customWidth="1"/>
    <col min="5634" max="5634" width="77.625" style="182" customWidth="1"/>
    <col min="5635" max="5635" width="27.375" style="182" customWidth="1"/>
    <col min="5636" max="5888" width="9.375" style="182"/>
    <col min="5889" max="5889" width="1.375" style="182" customWidth="1"/>
    <col min="5890" max="5890" width="77.625" style="182" customWidth="1"/>
    <col min="5891" max="5891" width="27.375" style="182" customWidth="1"/>
    <col min="5892" max="6144" width="9.375" style="182"/>
    <col min="6145" max="6145" width="1.375" style="182" customWidth="1"/>
    <col min="6146" max="6146" width="77.625" style="182" customWidth="1"/>
    <col min="6147" max="6147" width="27.375" style="182" customWidth="1"/>
    <col min="6148" max="6400" width="9.375" style="182"/>
    <col min="6401" max="6401" width="1.375" style="182" customWidth="1"/>
    <col min="6402" max="6402" width="77.625" style="182" customWidth="1"/>
    <col min="6403" max="6403" width="27.375" style="182" customWidth="1"/>
    <col min="6404" max="6656" width="9.375" style="182"/>
    <col min="6657" max="6657" width="1.375" style="182" customWidth="1"/>
    <col min="6658" max="6658" width="77.625" style="182" customWidth="1"/>
    <col min="6659" max="6659" width="27.375" style="182" customWidth="1"/>
    <col min="6660" max="6912" width="9.375" style="182"/>
    <col min="6913" max="6913" width="1.375" style="182" customWidth="1"/>
    <col min="6914" max="6914" width="77.625" style="182" customWidth="1"/>
    <col min="6915" max="6915" width="27.375" style="182" customWidth="1"/>
    <col min="6916" max="7168" width="9.375" style="182"/>
    <col min="7169" max="7169" width="1.375" style="182" customWidth="1"/>
    <col min="7170" max="7170" width="77.625" style="182" customWidth="1"/>
    <col min="7171" max="7171" width="27.375" style="182" customWidth="1"/>
    <col min="7172" max="7424" width="9.375" style="182"/>
    <col min="7425" max="7425" width="1.375" style="182" customWidth="1"/>
    <col min="7426" max="7426" width="77.625" style="182" customWidth="1"/>
    <col min="7427" max="7427" width="27.375" style="182" customWidth="1"/>
    <col min="7428" max="7680" width="9.375" style="182"/>
    <col min="7681" max="7681" width="1.375" style="182" customWidth="1"/>
    <col min="7682" max="7682" width="77.625" style="182" customWidth="1"/>
    <col min="7683" max="7683" width="27.375" style="182" customWidth="1"/>
    <col min="7684" max="7936" width="9.375" style="182"/>
    <col min="7937" max="7937" width="1.375" style="182" customWidth="1"/>
    <col min="7938" max="7938" width="77.625" style="182" customWidth="1"/>
    <col min="7939" max="7939" width="27.375" style="182" customWidth="1"/>
    <col min="7940" max="8192" width="9.375" style="182"/>
    <col min="8193" max="8193" width="1.375" style="182" customWidth="1"/>
    <col min="8194" max="8194" width="77.625" style="182" customWidth="1"/>
    <col min="8195" max="8195" width="27.375" style="182" customWidth="1"/>
    <col min="8196" max="8448" width="9.375" style="182"/>
    <col min="8449" max="8449" width="1.375" style="182" customWidth="1"/>
    <col min="8450" max="8450" width="77.625" style="182" customWidth="1"/>
    <col min="8451" max="8451" width="27.375" style="182" customWidth="1"/>
    <col min="8452" max="8704" width="9.375" style="182"/>
    <col min="8705" max="8705" width="1.375" style="182" customWidth="1"/>
    <col min="8706" max="8706" width="77.625" style="182" customWidth="1"/>
    <col min="8707" max="8707" width="27.375" style="182" customWidth="1"/>
    <col min="8708" max="8960" width="9.375" style="182"/>
    <col min="8961" max="8961" width="1.375" style="182" customWidth="1"/>
    <col min="8962" max="8962" width="77.625" style="182" customWidth="1"/>
    <col min="8963" max="8963" width="27.375" style="182" customWidth="1"/>
    <col min="8964" max="9216" width="9.375" style="182"/>
    <col min="9217" max="9217" width="1.375" style="182" customWidth="1"/>
    <col min="9218" max="9218" width="77.625" style="182" customWidth="1"/>
    <col min="9219" max="9219" width="27.375" style="182" customWidth="1"/>
    <col min="9220" max="9472" width="9.375" style="182"/>
    <col min="9473" max="9473" width="1.375" style="182" customWidth="1"/>
    <col min="9474" max="9474" width="77.625" style="182" customWidth="1"/>
    <col min="9475" max="9475" width="27.375" style="182" customWidth="1"/>
    <col min="9476" max="9728" width="9.375" style="182"/>
    <col min="9729" max="9729" width="1.375" style="182" customWidth="1"/>
    <col min="9730" max="9730" width="77.625" style="182" customWidth="1"/>
    <col min="9731" max="9731" width="27.375" style="182" customWidth="1"/>
    <col min="9732" max="9984" width="9.375" style="182"/>
    <col min="9985" max="9985" width="1.375" style="182" customWidth="1"/>
    <col min="9986" max="9986" width="77.625" style="182" customWidth="1"/>
    <col min="9987" max="9987" width="27.375" style="182" customWidth="1"/>
    <col min="9988" max="10240" width="9.375" style="182"/>
    <col min="10241" max="10241" width="1.375" style="182" customWidth="1"/>
    <col min="10242" max="10242" width="77.625" style="182" customWidth="1"/>
    <col min="10243" max="10243" width="27.375" style="182" customWidth="1"/>
    <col min="10244" max="10496" width="9.375" style="182"/>
    <col min="10497" max="10497" width="1.375" style="182" customWidth="1"/>
    <col min="10498" max="10498" width="77.625" style="182" customWidth="1"/>
    <col min="10499" max="10499" width="27.375" style="182" customWidth="1"/>
    <col min="10500" max="10752" width="9.375" style="182"/>
    <col min="10753" max="10753" width="1.375" style="182" customWidth="1"/>
    <col min="10754" max="10754" width="77.625" style="182" customWidth="1"/>
    <col min="10755" max="10755" width="27.375" style="182" customWidth="1"/>
    <col min="10756" max="11008" width="9.375" style="182"/>
    <col min="11009" max="11009" width="1.375" style="182" customWidth="1"/>
    <col min="11010" max="11010" width="77.625" style="182" customWidth="1"/>
    <col min="11011" max="11011" width="27.375" style="182" customWidth="1"/>
    <col min="11012" max="11264" width="9.375" style="182"/>
    <col min="11265" max="11265" width="1.375" style="182" customWidth="1"/>
    <col min="11266" max="11266" width="77.625" style="182" customWidth="1"/>
    <col min="11267" max="11267" width="27.375" style="182" customWidth="1"/>
    <col min="11268" max="11520" width="9.375" style="182"/>
    <col min="11521" max="11521" width="1.375" style="182" customWidth="1"/>
    <col min="11522" max="11522" width="77.625" style="182" customWidth="1"/>
    <col min="11523" max="11523" width="27.375" style="182" customWidth="1"/>
    <col min="11524" max="11776" width="9.375" style="182"/>
    <col min="11777" max="11777" width="1.375" style="182" customWidth="1"/>
    <col min="11778" max="11778" width="77.625" style="182" customWidth="1"/>
    <col min="11779" max="11779" width="27.375" style="182" customWidth="1"/>
    <col min="11780" max="12032" width="9.375" style="182"/>
    <col min="12033" max="12033" width="1.375" style="182" customWidth="1"/>
    <col min="12034" max="12034" width="77.625" style="182" customWidth="1"/>
    <col min="12035" max="12035" width="27.375" style="182" customWidth="1"/>
    <col min="12036" max="12288" width="9.375" style="182"/>
    <col min="12289" max="12289" width="1.375" style="182" customWidth="1"/>
    <col min="12290" max="12290" width="77.625" style="182" customWidth="1"/>
    <col min="12291" max="12291" width="27.375" style="182" customWidth="1"/>
    <col min="12292" max="12544" width="9.375" style="182"/>
    <col min="12545" max="12545" width="1.375" style="182" customWidth="1"/>
    <col min="12546" max="12546" width="77.625" style="182" customWidth="1"/>
    <col min="12547" max="12547" width="27.375" style="182" customWidth="1"/>
    <col min="12548" max="12800" width="9.375" style="182"/>
    <col min="12801" max="12801" width="1.375" style="182" customWidth="1"/>
    <col min="12802" max="12802" width="77.625" style="182" customWidth="1"/>
    <col min="12803" max="12803" width="27.375" style="182" customWidth="1"/>
    <col min="12804" max="13056" width="9.375" style="182"/>
    <col min="13057" max="13057" width="1.375" style="182" customWidth="1"/>
    <col min="13058" max="13058" width="77.625" style="182" customWidth="1"/>
    <col min="13059" max="13059" width="27.375" style="182" customWidth="1"/>
    <col min="13060" max="13312" width="9.375" style="182"/>
    <col min="13313" max="13313" width="1.375" style="182" customWidth="1"/>
    <col min="13314" max="13314" width="77.625" style="182" customWidth="1"/>
    <col min="13315" max="13315" width="27.375" style="182" customWidth="1"/>
    <col min="13316" max="13568" width="9.375" style="182"/>
    <col min="13569" max="13569" width="1.375" style="182" customWidth="1"/>
    <col min="13570" max="13570" width="77.625" style="182" customWidth="1"/>
    <col min="13571" max="13571" width="27.375" style="182" customWidth="1"/>
    <col min="13572" max="13824" width="9.375" style="182"/>
    <col min="13825" max="13825" width="1.375" style="182" customWidth="1"/>
    <col min="13826" max="13826" width="77.625" style="182" customWidth="1"/>
    <col min="13827" max="13827" width="27.375" style="182" customWidth="1"/>
    <col min="13828" max="14080" width="9.375" style="182"/>
    <col min="14081" max="14081" width="1.375" style="182" customWidth="1"/>
    <col min="14082" max="14082" width="77.625" style="182" customWidth="1"/>
    <col min="14083" max="14083" width="27.375" style="182" customWidth="1"/>
    <col min="14084" max="14336" width="9.375" style="182"/>
    <col min="14337" max="14337" width="1.375" style="182" customWidth="1"/>
    <col min="14338" max="14338" width="77.625" style="182" customWidth="1"/>
    <col min="14339" max="14339" width="27.375" style="182" customWidth="1"/>
    <col min="14340" max="14592" width="9.375" style="182"/>
    <col min="14593" max="14593" width="1.375" style="182" customWidth="1"/>
    <col min="14594" max="14594" width="77.625" style="182" customWidth="1"/>
    <col min="14595" max="14595" width="27.375" style="182" customWidth="1"/>
    <col min="14596" max="14848" width="9.375" style="182"/>
    <col min="14849" max="14849" width="1.375" style="182" customWidth="1"/>
    <col min="14850" max="14850" width="77.625" style="182" customWidth="1"/>
    <col min="14851" max="14851" width="27.375" style="182" customWidth="1"/>
    <col min="14852" max="15104" width="9.375" style="182"/>
    <col min="15105" max="15105" width="1.375" style="182" customWidth="1"/>
    <col min="15106" max="15106" width="77.625" style="182" customWidth="1"/>
    <col min="15107" max="15107" width="27.375" style="182" customWidth="1"/>
    <col min="15108" max="15360" width="9.375" style="182"/>
    <col min="15361" max="15361" width="1.375" style="182" customWidth="1"/>
    <col min="15362" max="15362" width="77.625" style="182" customWidth="1"/>
    <col min="15363" max="15363" width="27.375" style="182" customWidth="1"/>
    <col min="15364" max="15616" width="9.375" style="182"/>
    <col min="15617" max="15617" width="1.375" style="182" customWidth="1"/>
    <col min="15618" max="15618" width="77.625" style="182" customWidth="1"/>
    <col min="15619" max="15619" width="27.375" style="182" customWidth="1"/>
    <col min="15620" max="15872" width="9.375" style="182"/>
    <col min="15873" max="15873" width="1.375" style="182" customWidth="1"/>
    <col min="15874" max="15874" width="77.625" style="182" customWidth="1"/>
    <col min="15875" max="15875" width="27.375" style="182" customWidth="1"/>
    <col min="15876" max="16128" width="9.375" style="182"/>
    <col min="16129" max="16129" width="1.375" style="182" customWidth="1"/>
    <col min="16130" max="16130" width="77.625" style="182" customWidth="1"/>
    <col min="16131" max="16131" width="27.375" style="182" customWidth="1"/>
    <col min="16132" max="16384" width="9.375" style="182"/>
  </cols>
  <sheetData>
    <row r="1" spans="1:3" ht="18">
      <c r="A1" s="181"/>
      <c r="B1" s="285" t="s">
        <v>27</v>
      </c>
      <c r="C1" s="285"/>
    </row>
    <row r="3" spans="1:3">
      <c r="B3" s="183"/>
    </row>
    <row r="4" spans="1:3" s="184" customFormat="1" ht="12.95">
      <c r="B4" s="185" t="s">
        <v>28</v>
      </c>
      <c r="C4" s="185"/>
    </row>
    <row r="5" spans="1:3" s="184" customFormat="1" ht="12.95">
      <c r="B5" s="186" t="s">
        <v>29</v>
      </c>
      <c r="C5" s="187"/>
    </row>
    <row r="6" spans="1:3" s="184" customFormat="1" ht="12.95">
      <c r="B6" s="186" t="s">
        <v>30</v>
      </c>
      <c r="C6" s="187"/>
    </row>
    <row r="7" spans="1:3" s="184" customFormat="1" ht="12.95">
      <c r="B7" s="186" t="s">
        <v>31</v>
      </c>
      <c r="C7" s="187"/>
    </row>
    <row r="8" spans="1:3" s="184" customFormat="1" ht="12.95">
      <c r="B8" s="186" t="s">
        <v>32</v>
      </c>
      <c r="C8" s="187"/>
    </row>
    <row r="9" spans="1:3" s="184" customFormat="1" ht="12.95">
      <c r="B9" s="186" t="s">
        <v>33</v>
      </c>
      <c r="C9" s="187"/>
    </row>
    <row r="10" spans="1:3" s="184" customFormat="1" ht="12.95">
      <c r="B10" s="186" t="s">
        <v>34</v>
      </c>
      <c r="C10" s="187"/>
    </row>
    <row r="11" spans="1:3" s="184" customFormat="1" ht="12.95">
      <c r="C11" s="188"/>
    </row>
    <row r="12" spans="1:3" s="184" customFormat="1" ht="12.95">
      <c r="B12" s="286" t="s">
        <v>35</v>
      </c>
      <c r="C12" s="286"/>
    </row>
    <row r="13" spans="1:3" s="184" customFormat="1" ht="12.95">
      <c r="B13" s="186" t="s">
        <v>36</v>
      </c>
      <c r="C13" s="187"/>
    </row>
    <row r="14" spans="1:3" s="184" customFormat="1" ht="12.95">
      <c r="B14" s="186" t="s">
        <v>37</v>
      </c>
      <c r="C14" s="187"/>
    </row>
    <row r="15" spans="1:3" s="184" customFormat="1" ht="12.95">
      <c r="B15" s="186" t="s">
        <v>38</v>
      </c>
      <c r="C15" s="187"/>
    </row>
    <row r="16" spans="1:3" s="184" customFormat="1" ht="12.95">
      <c r="B16" s="186" t="s">
        <v>39</v>
      </c>
      <c r="C16" s="187"/>
    </row>
    <row r="17" spans="2:4" s="184" customFormat="1" ht="12.95">
      <c r="C17" s="188"/>
    </row>
    <row r="18" spans="2:4" s="184" customFormat="1" ht="12.95">
      <c r="B18" s="286" t="s">
        <v>40</v>
      </c>
      <c r="C18" s="286"/>
    </row>
    <row r="19" spans="2:4" s="184" customFormat="1" ht="12.95">
      <c r="B19" s="186" t="s">
        <v>41</v>
      </c>
      <c r="C19" s="189"/>
    </row>
    <row r="20" spans="2:4" s="184" customFormat="1" ht="12.95">
      <c r="B20" s="186" t="s">
        <v>42</v>
      </c>
      <c r="C20" s="190"/>
    </row>
    <row r="21" spans="2:4" s="184" customFormat="1" ht="12.95">
      <c r="B21" s="186" t="s">
        <v>43</v>
      </c>
      <c r="C21" s="190">
        <v>9</v>
      </c>
      <c r="D21" s="191" t="s">
        <v>44</v>
      </c>
    </row>
    <row r="22" spans="2:4" s="184" customFormat="1" ht="12.95">
      <c r="B22" s="186" t="s">
        <v>45</v>
      </c>
      <c r="C22" s="192"/>
    </row>
    <row r="23" spans="2:4" s="184" customFormat="1" ht="12.95">
      <c r="B23" s="186" t="s">
        <v>46</v>
      </c>
      <c r="C23" s="192"/>
    </row>
    <row r="24" spans="2:4" s="184" customFormat="1" ht="12.95">
      <c r="B24" s="186" t="s">
        <v>47</v>
      </c>
      <c r="C24" s="190"/>
    </row>
    <row r="25" spans="2:4" s="184" customFormat="1" ht="12.95">
      <c r="B25" s="186" t="s">
        <v>48</v>
      </c>
      <c r="C25" s="190"/>
    </row>
    <row r="26" spans="2:4" s="184" customFormat="1" ht="12.95">
      <c r="B26" s="186" t="s">
        <v>49</v>
      </c>
      <c r="C26" s="190"/>
    </row>
    <row r="27" spans="2:4" s="184" customFormat="1" ht="12.95">
      <c r="B27" s="186" t="s">
        <v>50</v>
      </c>
      <c r="C27" s="178"/>
    </row>
    <row r="28" spans="2:4" s="184" customFormat="1" ht="12.95">
      <c r="B28" s="186" t="s">
        <v>51</v>
      </c>
      <c r="C28" s="178"/>
    </row>
    <row r="29" spans="2:4" s="184" customFormat="1" ht="12.95">
      <c r="B29" s="186" t="s">
        <v>52</v>
      </c>
      <c r="C29" s="187"/>
    </row>
    <row r="30" spans="2:4" s="184" customFormat="1" ht="12.95">
      <c r="C30" s="193"/>
    </row>
    <row r="31" spans="2:4" s="184" customFormat="1" ht="12.95">
      <c r="B31" s="284" t="s">
        <v>53</v>
      </c>
      <c r="C31" s="284"/>
    </row>
    <row r="32" spans="2:4" s="184" customFormat="1" ht="12.95">
      <c r="B32" s="186" t="s">
        <v>54</v>
      </c>
      <c r="C32" s="187"/>
    </row>
    <row r="33" spans="2:3" s="184" customFormat="1" ht="12.95">
      <c r="B33" s="186" t="s">
        <v>55</v>
      </c>
      <c r="C33" s="187"/>
    </row>
    <row r="34" spans="2:3" s="184" customFormat="1" ht="12.95">
      <c r="B34" s="186" t="s">
        <v>56</v>
      </c>
      <c r="C34" s="187"/>
    </row>
    <row r="35" spans="2:3" s="184" customFormat="1" ht="12.95">
      <c r="B35" s="186" t="s">
        <v>57</v>
      </c>
      <c r="C35" s="187"/>
    </row>
    <row r="36" spans="2:3" s="184" customFormat="1" ht="12.95">
      <c r="B36" s="186"/>
      <c r="C36" s="187"/>
    </row>
    <row r="37" spans="2:3" s="184" customFormat="1" ht="12.95">
      <c r="B37" s="284" t="s">
        <v>58</v>
      </c>
      <c r="C37" s="284"/>
    </row>
    <row r="38" spans="2:3" s="184" customFormat="1" ht="12.95">
      <c r="B38" s="186" t="s">
        <v>59</v>
      </c>
      <c r="C38" s="187"/>
    </row>
    <row r="39" spans="2:3" s="184" customFormat="1" ht="12.95">
      <c r="B39" s="186" t="s">
        <v>60</v>
      </c>
      <c r="C39" s="187"/>
    </row>
    <row r="40" spans="2:3" s="184" customFormat="1" ht="12.95">
      <c r="B40" s="186" t="s">
        <v>61</v>
      </c>
      <c r="C40" s="187"/>
    </row>
    <row r="41" spans="2:3" s="184" customFormat="1" ht="12.95">
      <c r="B41" s="186" t="s">
        <v>62</v>
      </c>
      <c r="C41" s="187"/>
    </row>
    <row r="42" spans="2:3" s="184" customFormat="1" ht="12.95">
      <c r="B42" s="186" t="s">
        <v>63</v>
      </c>
      <c r="C42" s="187"/>
    </row>
    <row r="43" spans="2:3" s="184" customFormat="1" ht="12.95">
      <c r="B43" s="186" t="s">
        <v>64</v>
      </c>
      <c r="C43" s="187"/>
    </row>
    <row r="44" spans="2:3" s="184" customFormat="1" ht="12.95">
      <c r="B44" s="186" t="s">
        <v>65</v>
      </c>
      <c r="C44" s="187"/>
    </row>
    <row r="45" spans="2:3" s="184" customFormat="1" ht="27.95">
      <c r="B45" s="178" t="s">
        <v>66</v>
      </c>
      <c r="C45" s="187"/>
    </row>
    <row r="46" spans="2:3" s="184" customFormat="1" ht="12.95">
      <c r="B46" s="186" t="s">
        <v>67</v>
      </c>
      <c r="C46" s="187"/>
    </row>
    <row r="47" spans="2:3" s="184" customFormat="1" ht="12.95">
      <c r="B47" s="194" t="s">
        <v>68</v>
      </c>
      <c r="C47" s="187"/>
    </row>
    <row r="48" spans="2:3" s="184" customFormat="1" ht="12.95">
      <c r="B48" s="194" t="s">
        <v>69</v>
      </c>
      <c r="C48" s="187"/>
    </row>
    <row r="49" spans="2:3" s="184" customFormat="1" ht="12.95">
      <c r="B49" s="194" t="s">
        <v>70</v>
      </c>
      <c r="C49" s="187"/>
    </row>
    <row r="50" spans="2:3" s="184" customFormat="1" ht="12.95">
      <c r="B50" s="194" t="s">
        <v>71</v>
      </c>
      <c r="C50" s="187"/>
    </row>
    <row r="51" spans="2:3" s="184" customFormat="1" ht="12.95">
      <c r="B51" s="186" t="s">
        <v>72</v>
      </c>
      <c r="C51" s="187"/>
    </row>
    <row r="52" spans="2:3" s="184" customFormat="1" ht="12.95">
      <c r="B52" s="186" t="s">
        <v>73</v>
      </c>
      <c r="C52" s="187"/>
    </row>
    <row r="53" spans="2:3" s="184" customFormat="1" ht="12.95">
      <c r="C53" s="188"/>
    </row>
    <row r="54" spans="2:3" s="184" customFormat="1" ht="16.5" customHeight="1">
      <c r="B54" s="195" t="s">
        <v>74</v>
      </c>
      <c r="C54" s="178"/>
    </row>
    <row r="55" spans="2:3" s="184" customFormat="1" ht="12.95"/>
    <row r="56" spans="2:3" s="184" customFormat="1" ht="12.95"/>
  </sheetData>
  <mergeCells count="5">
    <mergeCell ref="B1:C1"/>
    <mergeCell ref="B12:C12"/>
    <mergeCell ref="B18:C18"/>
    <mergeCell ref="B31:C31"/>
    <mergeCell ref="B37:C37"/>
  </mergeCells>
  <pageMargins left="0.7" right="0.38" top="0.38" bottom="0.33"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C81F-D130-224F-8CFC-5AFB818D51A3}">
  <sheetPr>
    <tabColor rgb="FF00B050"/>
  </sheetPr>
  <dimension ref="A1:C39"/>
  <sheetViews>
    <sheetView view="pageBreakPreview" zoomScale="91" zoomScaleNormal="100" zoomScaleSheetLayoutView="190" workbookViewId="0">
      <selection activeCell="A14" sqref="A14"/>
    </sheetView>
  </sheetViews>
  <sheetFormatPr defaultColWidth="8.625" defaultRowHeight="35.1" customHeight="1"/>
  <cols>
    <col min="1" max="1" width="43" style="154" customWidth="1"/>
    <col min="2" max="2" width="15.375" style="154" customWidth="1"/>
    <col min="3" max="3" width="21" style="158" customWidth="1"/>
    <col min="4" max="256" width="8.625" style="154"/>
    <col min="257" max="257" width="43" style="154" customWidth="1"/>
    <col min="258" max="258" width="15.375" style="154" customWidth="1"/>
    <col min="259" max="259" width="21" style="154" customWidth="1"/>
    <col min="260" max="512" width="8.625" style="154"/>
    <col min="513" max="513" width="43" style="154" customWidth="1"/>
    <col min="514" max="514" width="15.375" style="154" customWidth="1"/>
    <col min="515" max="515" width="21" style="154" customWidth="1"/>
    <col min="516" max="768" width="8.625" style="154"/>
    <col min="769" max="769" width="43" style="154" customWidth="1"/>
    <col min="770" max="770" width="15.375" style="154" customWidth="1"/>
    <col min="771" max="771" width="21" style="154" customWidth="1"/>
    <col min="772" max="1024" width="8.625" style="154"/>
    <col min="1025" max="1025" width="43" style="154" customWidth="1"/>
    <col min="1026" max="1026" width="15.375" style="154" customWidth="1"/>
    <col min="1027" max="1027" width="21" style="154" customWidth="1"/>
    <col min="1028" max="1280" width="8.625" style="154"/>
    <col min="1281" max="1281" width="43" style="154" customWidth="1"/>
    <col min="1282" max="1282" width="15.375" style="154" customWidth="1"/>
    <col min="1283" max="1283" width="21" style="154" customWidth="1"/>
    <col min="1284" max="1536" width="8.625" style="154"/>
    <col min="1537" max="1537" width="43" style="154" customWidth="1"/>
    <col min="1538" max="1538" width="15.375" style="154" customWidth="1"/>
    <col min="1539" max="1539" width="21" style="154" customWidth="1"/>
    <col min="1540" max="1792" width="8.625" style="154"/>
    <col min="1793" max="1793" width="43" style="154" customWidth="1"/>
    <col min="1794" max="1794" width="15.375" style="154" customWidth="1"/>
    <col min="1795" max="1795" width="21" style="154" customWidth="1"/>
    <col min="1796" max="2048" width="8.625" style="154"/>
    <col min="2049" max="2049" width="43" style="154" customWidth="1"/>
    <col min="2050" max="2050" width="15.375" style="154" customWidth="1"/>
    <col min="2051" max="2051" width="21" style="154" customWidth="1"/>
    <col min="2052" max="2304" width="8.625" style="154"/>
    <col min="2305" max="2305" width="43" style="154" customWidth="1"/>
    <col min="2306" max="2306" width="15.375" style="154" customWidth="1"/>
    <col min="2307" max="2307" width="21" style="154" customWidth="1"/>
    <col min="2308" max="2560" width="8.625" style="154"/>
    <col min="2561" max="2561" width="43" style="154" customWidth="1"/>
    <col min="2562" max="2562" width="15.375" style="154" customWidth="1"/>
    <col min="2563" max="2563" width="21" style="154" customWidth="1"/>
    <col min="2564" max="2816" width="8.625" style="154"/>
    <col min="2817" max="2817" width="43" style="154" customWidth="1"/>
    <col min="2818" max="2818" width="15.375" style="154" customWidth="1"/>
    <col min="2819" max="2819" width="21" style="154" customWidth="1"/>
    <col min="2820" max="3072" width="8.625" style="154"/>
    <col min="3073" max="3073" width="43" style="154" customWidth="1"/>
    <col min="3074" max="3074" width="15.375" style="154" customWidth="1"/>
    <col min="3075" max="3075" width="21" style="154" customWidth="1"/>
    <col min="3076" max="3328" width="8.625" style="154"/>
    <col min="3329" max="3329" width="43" style="154" customWidth="1"/>
    <col min="3330" max="3330" width="15.375" style="154" customWidth="1"/>
    <col min="3331" max="3331" width="21" style="154" customWidth="1"/>
    <col min="3332" max="3584" width="8.625" style="154"/>
    <col min="3585" max="3585" width="43" style="154" customWidth="1"/>
    <col min="3586" max="3586" width="15.375" style="154" customWidth="1"/>
    <col min="3587" max="3587" width="21" style="154" customWidth="1"/>
    <col min="3588" max="3840" width="8.625" style="154"/>
    <col min="3841" max="3841" width="43" style="154" customWidth="1"/>
    <col min="3842" max="3842" width="15.375" style="154" customWidth="1"/>
    <col min="3843" max="3843" width="21" style="154" customWidth="1"/>
    <col min="3844" max="4096" width="8.625" style="154"/>
    <col min="4097" max="4097" width="43" style="154" customWidth="1"/>
    <col min="4098" max="4098" width="15.375" style="154" customWidth="1"/>
    <col min="4099" max="4099" width="21" style="154" customWidth="1"/>
    <col min="4100" max="4352" width="8.625" style="154"/>
    <col min="4353" max="4353" width="43" style="154" customWidth="1"/>
    <col min="4354" max="4354" width="15.375" style="154" customWidth="1"/>
    <col min="4355" max="4355" width="21" style="154" customWidth="1"/>
    <col min="4356" max="4608" width="8.625" style="154"/>
    <col min="4609" max="4609" width="43" style="154" customWidth="1"/>
    <col min="4610" max="4610" width="15.375" style="154" customWidth="1"/>
    <col min="4611" max="4611" width="21" style="154" customWidth="1"/>
    <col min="4612" max="4864" width="8.625" style="154"/>
    <col min="4865" max="4865" width="43" style="154" customWidth="1"/>
    <col min="4866" max="4866" width="15.375" style="154" customWidth="1"/>
    <col min="4867" max="4867" width="21" style="154" customWidth="1"/>
    <col min="4868" max="5120" width="8.625" style="154"/>
    <col min="5121" max="5121" width="43" style="154" customWidth="1"/>
    <col min="5122" max="5122" width="15.375" style="154" customWidth="1"/>
    <col min="5123" max="5123" width="21" style="154" customWidth="1"/>
    <col min="5124" max="5376" width="8.625" style="154"/>
    <col min="5377" max="5377" width="43" style="154" customWidth="1"/>
    <col min="5378" max="5378" width="15.375" style="154" customWidth="1"/>
    <col min="5379" max="5379" width="21" style="154" customWidth="1"/>
    <col min="5380" max="5632" width="8.625" style="154"/>
    <col min="5633" max="5633" width="43" style="154" customWidth="1"/>
    <col min="5634" max="5634" width="15.375" style="154" customWidth="1"/>
    <col min="5635" max="5635" width="21" style="154" customWidth="1"/>
    <col min="5636" max="5888" width="8.625" style="154"/>
    <col min="5889" max="5889" width="43" style="154" customWidth="1"/>
    <col min="5890" max="5890" width="15.375" style="154" customWidth="1"/>
    <col min="5891" max="5891" width="21" style="154" customWidth="1"/>
    <col min="5892" max="6144" width="8.625" style="154"/>
    <col min="6145" max="6145" width="43" style="154" customWidth="1"/>
    <col min="6146" max="6146" width="15.375" style="154" customWidth="1"/>
    <col min="6147" max="6147" width="21" style="154" customWidth="1"/>
    <col min="6148" max="6400" width="8.625" style="154"/>
    <col min="6401" max="6401" width="43" style="154" customWidth="1"/>
    <col min="6402" max="6402" width="15.375" style="154" customWidth="1"/>
    <col min="6403" max="6403" width="21" style="154" customWidth="1"/>
    <col min="6404" max="6656" width="8.625" style="154"/>
    <col min="6657" max="6657" width="43" style="154" customWidth="1"/>
    <col min="6658" max="6658" width="15.375" style="154" customWidth="1"/>
    <col min="6659" max="6659" width="21" style="154" customWidth="1"/>
    <col min="6660" max="6912" width="8.625" style="154"/>
    <col min="6913" max="6913" width="43" style="154" customWidth="1"/>
    <col min="6914" max="6914" width="15.375" style="154" customWidth="1"/>
    <col min="6915" max="6915" width="21" style="154" customWidth="1"/>
    <col min="6916" max="7168" width="8.625" style="154"/>
    <col min="7169" max="7169" width="43" style="154" customWidth="1"/>
    <col min="7170" max="7170" width="15.375" style="154" customWidth="1"/>
    <col min="7171" max="7171" width="21" style="154" customWidth="1"/>
    <col min="7172" max="7424" width="8.625" style="154"/>
    <col min="7425" max="7425" width="43" style="154" customWidth="1"/>
    <col min="7426" max="7426" width="15.375" style="154" customWidth="1"/>
    <col min="7427" max="7427" width="21" style="154" customWidth="1"/>
    <col min="7428" max="7680" width="8.625" style="154"/>
    <col min="7681" max="7681" width="43" style="154" customWidth="1"/>
    <col min="7682" max="7682" width="15.375" style="154" customWidth="1"/>
    <col min="7683" max="7683" width="21" style="154" customWidth="1"/>
    <col min="7684" max="7936" width="8.625" style="154"/>
    <col min="7937" max="7937" width="43" style="154" customWidth="1"/>
    <col min="7938" max="7938" width="15.375" style="154" customWidth="1"/>
    <col min="7939" max="7939" width="21" style="154" customWidth="1"/>
    <col min="7940" max="8192" width="8.625" style="154"/>
    <col min="8193" max="8193" width="43" style="154" customWidth="1"/>
    <col min="8194" max="8194" width="15.375" style="154" customWidth="1"/>
    <col min="8195" max="8195" width="21" style="154" customWidth="1"/>
    <col min="8196" max="8448" width="8.625" style="154"/>
    <col min="8449" max="8449" width="43" style="154" customWidth="1"/>
    <col min="8450" max="8450" width="15.375" style="154" customWidth="1"/>
    <col min="8451" max="8451" width="21" style="154" customWidth="1"/>
    <col min="8452" max="8704" width="8.625" style="154"/>
    <col min="8705" max="8705" width="43" style="154" customWidth="1"/>
    <col min="8706" max="8706" width="15.375" style="154" customWidth="1"/>
    <col min="8707" max="8707" width="21" style="154" customWidth="1"/>
    <col min="8708" max="8960" width="8.625" style="154"/>
    <col min="8961" max="8961" width="43" style="154" customWidth="1"/>
    <col min="8962" max="8962" width="15.375" style="154" customWidth="1"/>
    <col min="8963" max="8963" width="21" style="154" customWidth="1"/>
    <col min="8964" max="9216" width="8.625" style="154"/>
    <col min="9217" max="9217" width="43" style="154" customWidth="1"/>
    <col min="9218" max="9218" width="15.375" style="154" customWidth="1"/>
    <col min="9219" max="9219" width="21" style="154" customWidth="1"/>
    <col min="9220" max="9472" width="8.625" style="154"/>
    <col min="9473" max="9473" width="43" style="154" customWidth="1"/>
    <col min="9474" max="9474" width="15.375" style="154" customWidth="1"/>
    <col min="9475" max="9475" width="21" style="154" customWidth="1"/>
    <col min="9476" max="9728" width="8.625" style="154"/>
    <col min="9729" max="9729" width="43" style="154" customWidth="1"/>
    <col min="9730" max="9730" width="15.375" style="154" customWidth="1"/>
    <col min="9731" max="9731" width="21" style="154" customWidth="1"/>
    <col min="9732" max="9984" width="8.625" style="154"/>
    <col min="9985" max="9985" width="43" style="154" customWidth="1"/>
    <col min="9986" max="9986" width="15.375" style="154" customWidth="1"/>
    <col min="9987" max="9987" width="21" style="154" customWidth="1"/>
    <col min="9988" max="10240" width="8.625" style="154"/>
    <col min="10241" max="10241" width="43" style="154" customWidth="1"/>
    <col min="10242" max="10242" width="15.375" style="154" customWidth="1"/>
    <col min="10243" max="10243" width="21" style="154" customWidth="1"/>
    <col min="10244" max="10496" width="8.625" style="154"/>
    <col min="10497" max="10497" width="43" style="154" customWidth="1"/>
    <col min="10498" max="10498" width="15.375" style="154" customWidth="1"/>
    <col min="10499" max="10499" width="21" style="154" customWidth="1"/>
    <col min="10500" max="10752" width="8.625" style="154"/>
    <col min="10753" max="10753" width="43" style="154" customWidth="1"/>
    <col min="10754" max="10754" width="15.375" style="154" customWidth="1"/>
    <col min="10755" max="10755" width="21" style="154" customWidth="1"/>
    <col min="10756" max="11008" width="8.625" style="154"/>
    <col min="11009" max="11009" width="43" style="154" customWidth="1"/>
    <col min="11010" max="11010" width="15.375" style="154" customWidth="1"/>
    <col min="11011" max="11011" width="21" style="154" customWidth="1"/>
    <col min="11012" max="11264" width="8.625" style="154"/>
    <col min="11265" max="11265" width="43" style="154" customWidth="1"/>
    <col min="11266" max="11266" width="15.375" style="154" customWidth="1"/>
    <col min="11267" max="11267" width="21" style="154" customWidth="1"/>
    <col min="11268" max="11520" width="8.625" style="154"/>
    <col min="11521" max="11521" width="43" style="154" customWidth="1"/>
    <col min="11522" max="11522" width="15.375" style="154" customWidth="1"/>
    <col min="11523" max="11523" width="21" style="154" customWidth="1"/>
    <col min="11524" max="11776" width="8.625" style="154"/>
    <col min="11777" max="11777" width="43" style="154" customWidth="1"/>
    <col min="11778" max="11778" width="15.375" style="154" customWidth="1"/>
    <col min="11779" max="11779" width="21" style="154" customWidth="1"/>
    <col min="11780" max="12032" width="8.625" style="154"/>
    <col min="12033" max="12033" width="43" style="154" customWidth="1"/>
    <col min="12034" max="12034" width="15.375" style="154" customWidth="1"/>
    <col min="12035" max="12035" width="21" style="154" customWidth="1"/>
    <col min="12036" max="12288" width="8.625" style="154"/>
    <col min="12289" max="12289" width="43" style="154" customWidth="1"/>
    <col min="12290" max="12290" width="15.375" style="154" customWidth="1"/>
    <col min="12291" max="12291" width="21" style="154" customWidth="1"/>
    <col min="12292" max="12544" width="8.625" style="154"/>
    <col min="12545" max="12545" width="43" style="154" customWidth="1"/>
    <col min="12546" max="12546" width="15.375" style="154" customWidth="1"/>
    <col min="12547" max="12547" width="21" style="154" customWidth="1"/>
    <col min="12548" max="12800" width="8.625" style="154"/>
    <col min="12801" max="12801" width="43" style="154" customWidth="1"/>
    <col min="12802" max="12802" width="15.375" style="154" customWidth="1"/>
    <col min="12803" max="12803" width="21" style="154" customWidth="1"/>
    <col min="12804" max="13056" width="8.625" style="154"/>
    <col min="13057" max="13057" width="43" style="154" customWidth="1"/>
    <col min="13058" max="13058" width="15.375" style="154" customWidth="1"/>
    <col min="13059" max="13059" width="21" style="154" customWidth="1"/>
    <col min="13060" max="13312" width="8.625" style="154"/>
    <col min="13313" max="13313" width="43" style="154" customWidth="1"/>
    <col min="13314" max="13314" width="15.375" style="154" customWidth="1"/>
    <col min="13315" max="13315" width="21" style="154" customWidth="1"/>
    <col min="13316" max="13568" width="8.625" style="154"/>
    <col min="13569" max="13569" width="43" style="154" customWidth="1"/>
    <col min="13570" max="13570" width="15.375" style="154" customWidth="1"/>
    <col min="13571" max="13571" width="21" style="154" customWidth="1"/>
    <col min="13572" max="13824" width="8.625" style="154"/>
    <col min="13825" max="13825" width="43" style="154" customWidth="1"/>
    <col min="13826" max="13826" width="15.375" style="154" customWidth="1"/>
    <col min="13827" max="13827" width="21" style="154" customWidth="1"/>
    <col min="13828" max="14080" width="8.625" style="154"/>
    <col min="14081" max="14081" width="43" style="154" customWidth="1"/>
    <col min="14082" max="14082" width="15.375" style="154" customWidth="1"/>
    <col min="14083" max="14083" width="21" style="154" customWidth="1"/>
    <col min="14084" max="14336" width="8.625" style="154"/>
    <col min="14337" max="14337" width="43" style="154" customWidth="1"/>
    <col min="14338" max="14338" width="15.375" style="154" customWidth="1"/>
    <col min="14339" max="14339" width="21" style="154" customWidth="1"/>
    <col min="14340" max="14592" width="8.625" style="154"/>
    <col min="14593" max="14593" width="43" style="154" customWidth="1"/>
    <col min="14594" max="14594" width="15.375" style="154" customWidth="1"/>
    <col min="14595" max="14595" width="21" style="154" customWidth="1"/>
    <col min="14596" max="14848" width="8.625" style="154"/>
    <col min="14849" max="14849" width="43" style="154" customWidth="1"/>
    <col min="14850" max="14850" width="15.375" style="154" customWidth="1"/>
    <col min="14851" max="14851" width="21" style="154" customWidth="1"/>
    <col min="14852" max="15104" width="8.625" style="154"/>
    <col min="15105" max="15105" width="43" style="154" customWidth="1"/>
    <col min="15106" max="15106" width="15.375" style="154" customWidth="1"/>
    <col min="15107" max="15107" width="21" style="154" customWidth="1"/>
    <col min="15108" max="15360" width="8.625" style="154"/>
    <col min="15361" max="15361" width="43" style="154" customWidth="1"/>
    <col min="15362" max="15362" width="15.375" style="154" customWidth="1"/>
    <col min="15363" max="15363" width="21" style="154" customWidth="1"/>
    <col min="15364" max="15616" width="8.625" style="154"/>
    <col min="15617" max="15617" width="43" style="154" customWidth="1"/>
    <col min="15618" max="15618" width="15.375" style="154" customWidth="1"/>
    <col min="15619" max="15619" width="21" style="154" customWidth="1"/>
    <col min="15620" max="15872" width="8.625" style="154"/>
    <col min="15873" max="15873" width="43" style="154" customWidth="1"/>
    <col min="15874" max="15874" width="15.375" style="154" customWidth="1"/>
    <col min="15875" max="15875" width="21" style="154" customWidth="1"/>
    <col min="15876" max="16128" width="8.625" style="154"/>
    <col min="16129" max="16129" width="43" style="154" customWidth="1"/>
    <col min="16130" max="16130" width="15.375" style="154" customWidth="1"/>
    <col min="16131" max="16131" width="21" style="154" customWidth="1"/>
    <col min="16132" max="16384" width="8.625" style="154"/>
  </cols>
  <sheetData>
    <row r="1" spans="1:3" ht="18">
      <c r="A1" s="287" t="s">
        <v>75</v>
      </c>
      <c r="B1" s="287"/>
      <c r="C1" s="287"/>
    </row>
    <row r="2" spans="1:3" ht="14.1" thickBot="1">
      <c r="A2" s="288"/>
      <c r="B2" s="288"/>
    </row>
    <row r="3" spans="1:3" ht="14.1">
      <c r="A3" s="159" t="s">
        <v>76</v>
      </c>
      <c r="B3" s="160" t="s">
        <v>77</v>
      </c>
      <c r="C3" s="161" t="s">
        <v>78</v>
      </c>
    </row>
    <row r="4" spans="1:3" ht="14.1">
      <c r="A4" s="162" t="s">
        <v>79</v>
      </c>
      <c r="B4" s="163">
        <f>'Capacity Assessment Worksheet'!$D$19</f>
        <v>0</v>
      </c>
      <c r="C4" s="164" t="str">
        <f>'Capacity Assessment Worksheet'!$D$20</f>
        <v>Low</v>
      </c>
    </row>
    <row r="5" spans="1:3" ht="14.1">
      <c r="A5" s="165" t="s">
        <v>80</v>
      </c>
      <c r="B5" s="163">
        <f>'Capacity Assessment Worksheet'!$D$41</f>
        <v>0</v>
      </c>
      <c r="C5" s="164" t="str">
        <f>'Capacity Assessment Worksheet'!$D$42</f>
        <v>Low</v>
      </c>
    </row>
    <row r="6" spans="1:3" ht="14.1">
      <c r="A6" s="165" t="s">
        <v>81</v>
      </c>
      <c r="B6" s="163">
        <f>'Capacity Assessment Worksheet'!$D$63</f>
        <v>0</v>
      </c>
      <c r="C6" s="164" t="str">
        <f>'Capacity Assessment Worksheet'!$D$64</f>
        <v>Low</v>
      </c>
    </row>
    <row r="7" spans="1:3" ht="14.1">
      <c r="A7" s="165" t="s">
        <v>82</v>
      </c>
      <c r="B7" s="163">
        <f>'Capacity Assessment Worksheet'!$D$82</f>
        <v>0</v>
      </c>
      <c r="C7" s="164" t="str">
        <f>'Capacity Assessment Worksheet'!$D$83</f>
        <v>Low</v>
      </c>
    </row>
    <row r="8" spans="1:3" ht="14.1">
      <c r="A8" s="165" t="s">
        <v>83</v>
      </c>
      <c r="B8" s="163">
        <f>'Capacity Assessment Worksheet'!$D$145</f>
        <v>0</v>
      </c>
      <c r="C8" s="164" t="str">
        <f>'Capacity Assessment Worksheet'!$D$146</f>
        <v>Low</v>
      </c>
    </row>
    <row r="9" spans="1:3" ht="14.1">
      <c r="A9" s="165" t="s">
        <v>84</v>
      </c>
      <c r="B9" s="163">
        <f>'Capacity Assessment Worksheet'!$D$187</f>
        <v>0</v>
      </c>
      <c r="C9" s="164" t="str">
        <f>'Capacity Assessment Worksheet'!$D$188</f>
        <v>Low</v>
      </c>
    </row>
    <row r="10" spans="1:3" ht="14.1">
      <c r="A10" s="165" t="s">
        <v>85</v>
      </c>
      <c r="B10" s="163">
        <f>'Capacity Assessment Worksheet'!$D$199</f>
        <v>0</v>
      </c>
      <c r="C10" s="163" t="str">
        <f>'Capacity Assessment Worksheet'!$D$200</f>
        <v>Low</v>
      </c>
    </row>
    <row r="11" spans="1:3" ht="14.1">
      <c r="A11" s="165" t="s">
        <v>86</v>
      </c>
      <c r="B11" s="163">
        <f>'Capacity Assessment Worksheet'!$D$212</f>
        <v>0</v>
      </c>
      <c r="C11" s="163" t="str">
        <f>'Capacity Assessment Worksheet'!$D$213</f>
        <v>Low</v>
      </c>
    </row>
    <row r="12" spans="1:3" ht="15" thickBot="1">
      <c r="A12" s="166" t="s">
        <v>87</v>
      </c>
      <c r="B12" s="167">
        <f>'Capacity Assessment Worksheet'!$D$227</f>
        <v>0</v>
      </c>
      <c r="C12" s="167" t="str">
        <f>'Capacity Assessment Worksheet'!$D$228</f>
        <v>Low</v>
      </c>
    </row>
    <row r="13" spans="1:3" ht="15" thickBot="1">
      <c r="A13" s="168" t="s">
        <v>88</v>
      </c>
      <c r="B13" s="169">
        <f>'Capacity Assessment Worksheet'!$D$237</f>
        <v>0</v>
      </c>
      <c r="C13" s="169" t="str">
        <f>'Capacity Assessment Worksheet'!$D$238</f>
        <v>Low</v>
      </c>
    </row>
    <row r="14" spans="1:3" ht="12.95"/>
    <row r="15" spans="1:3" ht="12.95"/>
    <row r="16" spans="1:3" ht="12.95"/>
    <row r="17" ht="12.95"/>
    <row r="18" ht="12.95"/>
    <row r="19" ht="12.95"/>
    <row r="20" ht="12.95"/>
    <row r="21" ht="12.95"/>
    <row r="22" ht="12.95"/>
    <row r="23" ht="12.95"/>
    <row r="24" ht="12.95"/>
    <row r="25" ht="12.95"/>
    <row r="26" ht="12.95"/>
    <row r="27" ht="12.95"/>
    <row r="28" ht="12.95"/>
    <row r="29" ht="12.95"/>
    <row r="30" ht="12.95"/>
    <row r="31" ht="12.95"/>
    <row r="32" ht="12.95"/>
    <row r="33" spans="3:3" ht="12.95"/>
    <row r="34" spans="3:3" ht="12.95"/>
    <row r="35" spans="3:3" ht="12.95"/>
    <row r="36" spans="3:3" ht="12.95">
      <c r="C36" s="154"/>
    </row>
    <row r="37" spans="3:3" ht="12.95">
      <c r="C37" s="154"/>
    </row>
    <row r="38" spans="3:3" ht="12.95">
      <c r="C38" s="154"/>
    </row>
    <row r="39" spans="3:3" ht="12.95">
      <c r="C39" s="154"/>
    </row>
  </sheetData>
  <mergeCells count="2">
    <mergeCell ref="A1:C1"/>
    <mergeCell ref="A2:B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28D16-D02E-5F43-9665-BD713C251372}">
  <dimension ref="A1:G32"/>
  <sheetViews>
    <sheetView topLeftCell="A28" workbookViewId="0">
      <selection activeCell="G22" sqref="G22"/>
    </sheetView>
  </sheetViews>
  <sheetFormatPr defaultColWidth="8.875" defaultRowHeight="12.95"/>
  <cols>
    <col min="1" max="1" width="14" style="1" customWidth="1"/>
    <col min="2" max="2" width="13.5" style="1" customWidth="1"/>
    <col min="3" max="3" width="3" style="1" customWidth="1"/>
    <col min="4" max="4" width="48.5" style="1" customWidth="1"/>
    <col min="5" max="5" width="30.5" style="1" customWidth="1"/>
    <col min="6" max="6" width="24.625" style="1" customWidth="1"/>
    <col min="7" max="7" width="34.875" style="1" customWidth="1"/>
    <col min="8" max="16384" width="8.875" style="1"/>
  </cols>
  <sheetData>
    <row r="1" spans="1:7" ht="15.95">
      <c r="A1" s="332" t="s">
        <v>89</v>
      </c>
      <c r="B1" s="333"/>
      <c r="C1" s="333"/>
      <c r="D1" s="333"/>
      <c r="E1" s="333"/>
      <c r="F1" s="333"/>
      <c r="G1" s="334"/>
    </row>
    <row r="2" spans="1:7" ht="14.1">
      <c r="A2" s="335" t="s">
        <v>90</v>
      </c>
      <c r="B2" s="336"/>
      <c r="C2" s="336"/>
      <c r="D2" s="336"/>
      <c r="E2" s="336"/>
      <c r="F2" s="336"/>
      <c r="G2" s="337"/>
    </row>
    <row r="3" spans="1:7" ht="14.1">
      <c r="A3" s="338" t="s">
        <v>91</v>
      </c>
      <c r="B3" s="339"/>
      <c r="C3" s="339"/>
      <c r="D3" s="339"/>
      <c r="E3" s="339"/>
      <c r="F3" s="339"/>
      <c r="G3" s="340"/>
    </row>
    <row r="4" spans="1:7" ht="15" thickBot="1">
      <c r="A4" s="341" t="s">
        <v>92</v>
      </c>
      <c r="B4" s="342"/>
      <c r="C4" s="342"/>
      <c r="D4" s="342"/>
      <c r="E4" s="342"/>
      <c r="F4" s="342"/>
      <c r="G4" s="343"/>
    </row>
    <row r="5" spans="1:7" ht="15" thickBot="1">
      <c r="A5" s="2"/>
      <c r="B5" s="3"/>
      <c r="C5" s="3"/>
      <c r="D5" s="3"/>
      <c r="E5" s="3"/>
      <c r="F5" s="3"/>
      <c r="G5" s="4"/>
    </row>
    <row r="6" spans="1:7" ht="14.1">
      <c r="A6" s="344" t="s">
        <v>93</v>
      </c>
      <c r="B6" s="345"/>
      <c r="C6" s="345"/>
      <c r="D6" s="345"/>
      <c r="E6" s="345"/>
      <c r="F6" s="345"/>
      <c r="G6" s="346"/>
    </row>
    <row r="7" spans="1:7" ht="15">
      <c r="A7" s="5" t="s">
        <v>94</v>
      </c>
      <c r="B7" s="6" t="s">
        <v>95</v>
      </c>
      <c r="C7" s="329" t="s">
        <v>96</v>
      </c>
      <c r="D7" s="330"/>
      <c r="E7" s="330"/>
      <c r="F7" s="330"/>
      <c r="G7" s="331"/>
    </row>
    <row r="8" spans="1:7" ht="15">
      <c r="A8" s="7" t="s">
        <v>97</v>
      </c>
      <c r="B8" s="6" t="s">
        <v>98</v>
      </c>
      <c r="C8" s="313" t="s">
        <v>99</v>
      </c>
      <c r="D8" s="314"/>
      <c r="E8" s="314"/>
      <c r="F8" s="314"/>
      <c r="G8" s="315"/>
    </row>
    <row r="9" spans="1:7" ht="15">
      <c r="A9" s="7" t="s">
        <v>100</v>
      </c>
      <c r="B9" s="8">
        <v>43282</v>
      </c>
      <c r="C9" s="313"/>
      <c r="D9" s="314"/>
      <c r="E9" s="314"/>
      <c r="F9" s="314"/>
      <c r="G9" s="315"/>
    </row>
    <row r="10" spans="1:7" ht="15">
      <c r="A10" s="7" t="s">
        <v>101</v>
      </c>
      <c r="B10" s="8">
        <v>44742</v>
      </c>
      <c r="C10" s="313"/>
      <c r="D10" s="314"/>
      <c r="E10" s="314"/>
      <c r="F10" s="314"/>
      <c r="G10" s="315"/>
    </row>
    <row r="11" spans="1:7" ht="15">
      <c r="A11" s="7" t="s">
        <v>102</v>
      </c>
      <c r="B11" s="6" t="s">
        <v>103</v>
      </c>
      <c r="C11" s="313"/>
      <c r="D11" s="314"/>
      <c r="E11" s="314"/>
      <c r="F11" s="314"/>
      <c r="G11" s="315"/>
    </row>
    <row r="12" spans="1:7" ht="30.95" thickBot="1">
      <c r="A12" s="9" t="s">
        <v>104</v>
      </c>
      <c r="B12" s="10">
        <v>750000</v>
      </c>
      <c r="C12" s="316"/>
      <c r="D12" s="317"/>
      <c r="E12" s="317"/>
      <c r="F12" s="317"/>
      <c r="G12" s="318"/>
    </row>
    <row r="13" spans="1:7">
      <c r="A13" s="11"/>
      <c r="G13" s="12"/>
    </row>
    <row r="14" spans="1:7" ht="30">
      <c r="A14" s="13" t="s">
        <v>105</v>
      </c>
      <c r="B14" s="14" t="s">
        <v>106</v>
      </c>
      <c r="C14" s="15" t="s">
        <v>107</v>
      </c>
      <c r="D14" s="16" t="s">
        <v>108</v>
      </c>
      <c r="E14" s="14" t="s">
        <v>109</v>
      </c>
      <c r="F14" s="15" t="s">
        <v>110</v>
      </c>
      <c r="G14" s="17" t="s">
        <v>111</v>
      </c>
    </row>
    <row r="15" spans="1:7" ht="26.1" customHeight="1">
      <c r="A15" s="303" t="s">
        <v>112</v>
      </c>
      <c r="B15" s="305" t="s">
        <v>113</v>
      </c>
      <c r="C15" s="307">
        <v>1</v>
      </c>
      <c r="D15" s="322" t="s">
        <v>114</v>
      </c>
      <c r="E15" s="18" t="s">
        <v>115</v>
      </c>
      <c r="F15" s="299" t="s">
        <v>116</v>
      </c>
      <c r="G15" s="326" t="str">
        <f>IF(F15="Yes","Continue to Question 2",IF(F15="No","Continue to Question 3",IF(F15="Select"," ")))</f>
        <v xml:space="preserve"> </v>
      </c>
    </row>
    <row r="16" spans="1:7" ht="24.95" customHeight="1">
      <c r="A16" s="319"/>
      <c r="B16" s="320"/>
      <c r="C16" s="321"/>
      <c r="D16" s="323"/>
      <c r="E16" s="19" t="s">
        <v>117</v>
      </c>
      <c r="F16" s="325"/>
      <c r="G16" s="327"/>
    </row>
    <row r="17" spans="1:7" ht="39" customHeight="1">
      <c r="A17" s="319"/>
      <c r="B17" s="320"/>
      <c r="C17" s="321"/>
      <c r="D17" s="323"/>
      <c r="E17" s="20" t="s">
        <v>118</v>
      </c>
      <c r="F17" s="325"/>
      <c r="G17" s="327"/>
    </row>
    <row r="18" spans="1:7" ht="41.1" customHeight="1">
      <c r="A18" s="319"/>
      <c r="B18" s="320"/>
      <c r="C18" s="308"/>
      <c r="D18" s="324"/>
      <c r="E18" s="21" t="s">
        <v>119</v>
      </c>
      <c r="F18" s="300"/>
      <c r="G18" s="328"/>
    </row>
    <row r="19" spans="1:7" ht="15">
      <c r="A19" s="319"/>
      <c r="B19" s="320"/>
      <c r="C19" s="22">
        <v>2</v>
      </c>
      <c r="D19" s="23" t="s">
        <v>120</v>
      </c>
      <c r="E19" s="24" t="s">
        <v>121</v>
      </c>
      <c r="F19" s="25" t="s">
        <v>116</v>
      </c>
      <c r="G19" s="26" t="str">
        <f>IF(F19="The organization is not listed in the Cleared List","Stop! This organization cannot be a UNDP Partner. No further assessment should be performed",IF(F19="The organization is listed in the Cleared List","Continue to Question 3",IF(F19="Select"," ")))</f>
        <v xml:space="preserve"> </v>
      </c>
    </row>
    <row r="20" spans="1:7" ht="66.95" customHeight="1">
      <c r="A20" s="304"/>
      <c r="B20" s="306"/>
      <c r="C20" s="22">
        <v>3</v>
      </c>
      <c r="D20" s="23" t="s">
        <v>122</v>
      </c>
      <c r="E20" s="20" t="s">
        <v>123</v>
      </c>
      <c r="F20" s="27" t="s">
        <v>116</v>
      </c>
      <c r="G20" s="28" t="str">
        <f>IF(F20="The organization has not properly completed the standard Self-Certification template","Stop! This organization must complete the Self-Certification",IF(F20="The organization has completed the standard Self-Certification template","Continue to Question 4",IF(F20="Not Applicable (Self-Certification is applicable to NGO/CSO/IGO/private entities)","Continue to Question 4",IF(F20="Select"," "))))</f>
        <v xml:space="preserve"> </v>
      </c>
    </row>
    <row r="21" spans="1:7" ht="15">
      <c r="A21" s="309"/>
      <c r="B21" s="310"/>
      <c r="C21" s="310"/>
      <c r="D21" s="310"/>
      <c r="E21" s="310"/>
      <c r="F21" s="311"/>
      <c r="G21" s="29" t="s">
        <v>124</v>
      </c>
    </row>
    <row r="22" spans="1:7">
      <c r="A22" s="303" t="s">
        <v>125</v>
      </c>
      <c r="B22" s="305" t="s">
        <v>126</v>
      </c>
      <c r="C22" s="307">
        <v>4</v>
      </c>
      <c r="D22" s="301" t="s">
        <v>127</v>
      </c>
      <c r="E22" s="301" t="s">
        <v>128</v>
      </c>
      <c r="F22" s="299" t="s">
        <v>116</v>
      </c>
      <c r="G22" s="30" t="str">
        <f>IF(F22="Yes - evidence found - manageable","Provide comments below on the evidence found. If you proceed with this Partner, explain how the associated risks to UNDP will be managed for this project. Be sure to include this information in the Project Risk Log."," ")</f>
        <v xml:space="preserve"> </v>
      </c>
    </row>
    <row r="23" spans="1:7" ht="90" customHeight="1">
      <c r="A23" s="304"/>
      <c r="B23" s="306"/>
      <c r="C23" s="308"/>
      <c r="D23" s="302"/>
      <c r="E23" s="312"/>
      <c r="F23" s="300"/>
      <c r="G23" s="31" t="str">
        <f>IF(F22="Yes - evidence found - manageable","Example 1"," ")</f>
        <v xml:space="preserve"> </v>
      </c>
    </row>
    <row r="24" spans="1:7" ht="33" customHeight="1">
      <c r="A24" s="303" t="s">
        <v>129</v>
      </c>
      <c r="B24" s="305" t="s">
        <v>130</v>
      </c>
      <c r="C24" s="307">
        <v>5</v>
      </c>
      <c r="D24" s="301" t="s">
        <v>131</v>
      </c>
      <c r="E24" s="312"/>
      <c r="F24" s="299" t="s">
        <v>116</v>
      </c>
      <c r="G24" s="30" t="str">
        <f>IF(F24="Yes - adverse publicity found - manageable","Provide comments below on the evidence found. If you proceed with this Partner, explain how the associated risks to UNDP will be managed for this project. Be sure to include this information in the Project Risk Log."," ")</f>
        <v xml:space="preserve"> </v>
      </c>
    </row>
    <row r="25" spans="1:7" ht="39" customHeight="1">
      <c r="A25" s="304"/>
      <c r="B25" s="306"/>
      <c r="C25" s="308"/>
      <c r="D25" s="302"/>
      <c r="E25" s="312"/>
      <c r="F25" s="300"/>
      <c r="G25" s="32"/>
    </row>
    <row r="26" spans="1:7">
      <c r="A26" s="303" t="s">
        <v>112</v>
      </c>
      <c r="B26" s="305" t="s">
        <v>132</v>
      </c>
      <c r="C26" s="307">
        <v>6</v>
      </c>
      <c r="D26" s="301" t="s">
        <v>133</v>
      </c>
      <c r="E26" s="312"/>
      <c r="F26" s="299" t="s">
        <v>116</v>
      </c>
      <c r="G26" s="30" t="str">
        <f>IF(F26="Yes - neutrality concerns found - manageable","Provide comments below on the evidence found. If you proceed with this Partner, explain how the associated risks to UNDP will be managed for this project. Be sure to include this information in the Project Risk Log."," ")</f>
        <v xml:space="preserve"> </v>
      </c>
    </row>
    <row r="27" spans="1:7" ht="59.1" customHeight="1">
      <c r="A27" s="304"/>
      <c r="B27" s="306"/>
      <c r="C27" s="308"/>
      <c r="D27" s="302"/>
      <c r="E27" s="302"/>
      <c r="F27" s="300"/>
      <c r="G27" s="33"/>
    </row>
    <row r="28" spans="1:7" ht="75.95" customHeight="1">
      <c r="A28" s="303" t="s">
        <v>134</v>
      </c>
      <c r="B28" s="305" t="s">
        <v>135</v>
      </c>
      <c r="C28" s="307">
        <v>7</v>
      </c>
      <c r="D28" s="301" t="s">
        <v>136</v>
      </c>
      <c r="E28" s="301" t="s">
        <v>137</v>
      </c>
      <c r="F28" s="299" t="s">
        <v>116</v>
      </c>
      <c r="G28" s="30" t="str">
        <f>IF(F28="Evidence of fraud and/or conflicts found - manageable","Provide comments below on the evidence found. If you proceed with this Partner, explain how the associated risks to UNDP will be managed for this project. Be sure to include this information in the Project Risk Log."," ")</f>
        <v xml:space="preserve"> </v>
      </c>
    </row>
    <row r="29" spans="1:7" ht="33.950000000000003" customHeight="1">
      <c r="A29" s="304"/>
      <c r="B29" s="306"/>
      <c r="C29" s="308"/>
      <c r="D29" s="302"/>
      <c r="E29" s="302"/>
      <c r="F29" s="300"/>
      <c r="G29" s="34"/>
    </row>
    <row r="30" spans="1:7" ht="14.1">
      <c r="A30" s="289" t="s">
        <v>138</v>
      </c>
      <c r="B30" s="290"/>
      <c r="C30" s="290"/>
      <c r="D30" s="291"/>
      <c r="E30" s="292" t="str">
        <f>IF(OR(F15="Select",F22="Select",F24="Select",F26="Select",F28="Select"),"Please answer all questions before proceeding",IF(OR(F15="Yes",F22="Yes - evidence found - not manageable",F24="Yes -  adverse publicity found - not manageable",F26="Yes - neutrality concerns found - not manageable",F28="Evidence of fraud and/or conflicts found - not manageable"),"Do not proceed with this Partner. No further Capacity Assessment actions needed.",IF(AND(F15="No",F22="No evidence found",F24="No adverse publicity found",F26="No neutrality concerns found",F28="No evidence of fraud or conflicts found"),"Proceed with this Partner. Continue to 'Section 2: Capacity Assessment '",IF(AND(F15="No",F22="No evidence found",F24="No adverse publicity found",F26="N/A",F28="No evidence of fraud or conflicts found"),"Proceed with this Partner. Continue to 'Section 2: Capacity Assessment'",IF(OR(F15="No",F22="Yes - evidence found - manageable",F24="Yes - adverse publicity found - manageable",F26="Yes - neutrality concerns found - manageable",F28="Evidence of fraud and/or conflicts found"),"Ensure your management and justification plans are documented. Proceed with this Partner. Continue to 'Section 2: Capacity Assessment'")))))</f>
        <v>Please answer all questions before proceeding</v>
      </c>
      <c r="F30" s="293"/>
      <c r="G30" s="294"/>
    </row>
    <row r="31" spans="1:7">
      <c r="A31" s="295" t="str">
        <f>IF(D31="b. Have you documented your management &amp; justification plans?","a. Have you included information on manageable risks in your Risk Log?"," ")</f>
        <v xml:space="preserve"> </v>
      </c>
      <c r="B31" s="296"/>
      <c r="C31" s="35" t="str">
        <f>IF(D31="b. Have you documented your management &amp; justification plans?","Yes or No"," ")</f>
        <v xml:space="preserve"> </v>
      </c>
      <c r="D31" s="36" t="str">
        <f>IF(E30="Ensure your management and justification plans are documented. Proceed with this Partner. Continue to 'Section 2: Capacity Assessment Scoping'","b. Have you documented your management &amp; justification plans?"," ")</f>
        <v xml:space="preserve"> </v>
      </c>
      <c r="E31" s="35" t="str">
        <f>IF(D31="b. Have you documented your management &amp; justification plans?","Yes or No"," ")</f>
        <v xml:space="preserve"> </v>
      </c>
      <c r="F31" s="36" t="str">
        <f>IF(D31="b. Have you documented your management &amp; justification plans?","c. Is a budget needed to implement these plans? If yes, estimate the amount."," ")</f>
        <v xml:space="preserve"> </v>
      </c>
      <c r="G31" s="37" t="str">
        <f>IF(F31="c. Is a budget needed to implement these plans? If yes, estimate the amount.","USD"," ")</f>
        <v xml:space="preserve"> </v>
      </c>
    </row>
    <row r="32" spans="1:7" ht="14.1">
      <c r="A32" s="297" t="str">
        <f>IF(A31="a. Have you included information on manageable risks in your Risk Log?", "Your answers to a, b, and c above will be transferred to the 'Conclude on CA' worksheet for ease of reference.", " ")</f>
        <v xml:space="preserve"> </v>
      </c>
      <c r="B32" s="297"/>
      <c r="C32" s="297"/>
      <c r="D32" s="297"/>
      <c r="E32" s="297"/>
      <c r="F32" s="298"/>
      <c r="G32" s="298"/>
    </row>
  </sheetData>
  <mergeCells count="41">
    <mergeCell ref="C7:G7"/>
    <mergeCell ref="A1:G1"/>
    <mergeCell ref="A2:G2"/>
    <mergeCell ref="A3:G3"/>
    <mergeCell ref="A4:G4"/>
    <mergeCell ref="A6:G6"/>
    <mergeCell ref="C8:G12"/>
    <mergeCell ref="A15:A20"/>
    <mergeCell ref="B15:B20"/>
    <mergeCell ref="C15:C18"/>
    <mergeCell ref="D15:D18"/>
    <mergeCell ref="F15:F18"/>
    <mergeCell ref="G15:G18"/>
    <mergeCell ref="A21:F21"/>
    <mergeCell ref="A22:A23"/>
    <mergeCell ref="B22:B23"/>
    <mergeCell ref="C22:C23"/>
    <mergeCell ref="D22:D23"/>
    <mergeCell ref="E22:E27"/>
    <mergeCell ref="F22:F23"/>
    <mergeCell ref="A24:A25"/>
    <mergeCell ref="B24:B25"/>
    <mergeCell ref="C24:C25"/>
    <mergeCell ref="F28:F29"/>
    <mergeCell ref="D24:D25"/>
    <mergeCell ref="F24:F25"/>
    <mergeCell ref="A26:A27"/>
    <mergeCell ref="B26:B27"/>
    <mergeCell ref="C26:C27"/>
    <mergeCell ref="D26:D27"/>
    <mergeCell ref="F26:F27"/>
    <mergeCell ref="A28:A29"/>
    <mergeCell ref="B28:B29"/>
    <mergeCell ref="C28:C29"/>
    <mergeCell ref="D28:D29"/>
    <mergeCell ref="E28:E29"/>
    <mergeCell ref="A30:D30"/>
    <mergeCell ref="E30:G30"/>
    <mergeCell ref="A31:B31"/>
    <mergeCell ref="A32:E32"/>
    <mergeCell ref="F32:G32"/>
  </mergeCells>
  <conditionalFormatting sqref="A31">
    <cfRule type="containsText" dxfId="67" priority="83" operator="containsText" text="Information included in Risk Log?">
      <formula>NOT(ISERROR(SEARCH("Information included in Risk Log?",A31)))</formula>
    </cfRule>
  </conditionalFormatting>
  <conditionalFormatting sqref="A31:B31">
    <cfRule type="containsText" dxfId="66" priority="51" operator="containsText" text="Have you included information on manageable risks in your Risk Log?">
      <formula>NOT(ISERROR(SEARCH("Have you included information on manageable risks in your Risk Log?",A31)))</formula>
    </cfRule>
  </conditionalFormatting>
  <conditionalFormatting sqref="D31">
    <cfRule type="containsText" dxfId="65" priority="58" operator="containsText" text="Management &amp; justification plans documented?">
      <formula>NOT(ISERROR(SEARCH("Management &amp; justification plans documented?",D31)))</formula>
    </cfRule>
    <cfRule type="containsText" dxfId="64" priority="57" operator="containsText" text="Have you documented your management &amp; justification plans?">
      <formula>NOT(ISERROR(SEARCH("Have you documented your management &amp; justification plans?",D31)))</formula>
    </cfRule>
  </conditionalFormatting>
  <conditionalFormatting sqref="E30">
    <cfRule type="containsText" dxfId="63" priority="61" operator="containsText" text="Ensure your management and justification plans are documented. Proceed with this Partner. Continue to 'Section 2: Capacity Assessment Scoping'">
      <formula>NOT(ISERROR(SEARCH("Ensure your management and justification plans are documented. Proceed with this Partner. Continue to 'Section 2: Capacity Assessment Scoping'",E30)))</formula>
    </cfRule>
    <cfRule type="containsText" dxfId="62" priority="81" operator="containsText" text="Proceed with this Partner. Continue to 'Section 2: Capacity Assessments Scoping'.">
      <formula>NOT(ISERROR(SEARCH("Proceed with this Partner. Continue to 'Section 2: Capacity Assessments Scoping'.",E30)))</formula>
    </cfRule>
    <cfRule type="containsText" dxfId="61" priority="67" operator="containsText" text="Proceed with this Partner. Continue to 'Section 2: Capacity Assessment Scoping'">
      <formula>NOT(ISERROR(SEARCH("Proceed with this Partner. Continue to 'Section 2: Capacity Assessment Scoping'",E30)))</formula>
    </cfRule>
    <cfRule type="containsText" dxfId="60" priority="70" operator="containsText" text="Do not proceed with this Partner. No further Capacity Assessment actions needed.">
      <formula>NOT(ISERROR(SEARCH("Do not proceed with this Partner. No further Capacity Assessment actions needed.",E30)))</formula>
    </cfRule>
  </conditionalFormatting>
  <conditionalFormatting sqref="F15">
    <cfRule type="containsText" dxfId="59" priority="46" operator="containsText" text="No">
      <formula>NOT(ISERROR(SEARCH("No",F15)))</formula>
    </cfRule>
    <cfRule type="containsText" dxfId="58" priority="84" operator="containsText" text="no">
      <formula>NOT(ISERROR(SEARCH("no",F15)))</formula>
    </cfRule>
    <cfRule type="containsText" dxfId="57" priority="47" operator="containsText" text="Yes">
      <formula>NOT(ISERROR(SEARCH("Yes",F15)))</formula>
    </cfRule>
    <cfRule type="containsText" dxfId="56" priority="45" operator="containsText" text="yes">
      <formula>NOT(ISERROR(SEARCH("yes",F15)))</formula>
    </cfRule>
    <cfRule type="iconSet" priority="43">
      <iconSet iconSet="3Symbols">
        <cfvo type="percent" val="0"/>
        <cfvo type="percent" val="33"/>
        <cfvo type="percent" val="67"/>
      </iconSet>
    </cfRule>
  </conditionalFormatting>
  <conditionalFormatting sqref="F15:F18">
    <cfRule type="containsText" dxfId="55" priority="85" operator="containsText" text="Yes">
      <formula>NOT(ISERROR(SEARCH("Yes",F15)))</formula>
    </cfRule>
  </conditionalFormatting>
  <conditionalFormatting sqref="F19">
    <cfRule type="containsText" dxfId="54" priority="24" operator="containsText" text="The organization is not listed in the Cleared">
      <formula>NOT(ISERROR(SEARCH("The organization is not listed in the Cleared",F19)))</formula>
    </cfRule>
    <cfRule type="containsText" dxfId="53" priority="23" operator="containsText" text="The organization is not listed in the Cleared">
      <formula>NOT(ISERROR(SEARCH("The organization is not listed in the Cleared",F19)))</formula>
    </cfRule>
    <cfRule type="containsText" dxfId="52" priority="22" operator="containsText" text="The organization is listed in the Cleared List">
      <formula>NOT(ISERROR(SEARCH("The organization is listed in the Cleared List",F19)))</formula>
    </cfRule>
    <cfRule type="iconSet" priority="30">
      <iconSet iconSet="3Symbols">
        <cfvo type="percent" val="0"/>
        <cfvo type="percent" val="33"/>
        <cfvo type="percent" val="67"/>
      </iconSet>
    </cfRule>
  </conditionalFormatting>
  <conditionalFormatting sqref="F19:F20">
    <cfRule type="containsText" dxfId="51" priority="32" operator="containsText" text="yes">
      <formula>NOT(ISERROR(SEARCH("yes",F19)))</formula>
    </cfRule>
    <cfRule type="containsText" dxfId="50" priority="31" operator="containsText" text="no">
      <formula>NOT(ISERROR(SEARCH("no",F19)))</formula>
    </cfRule>
    <cfRule type="containsText" dxfId="49" priority="33" operator="containsText" text="No">
      <formula>NOT(ISERROR(SEARCH("No",F19)))</formula>
    </cfRule>
    <cfRule type="containsText" dxfId="48" priority="34" operator="containsText" text="Yes">
      <formula>NOT(ISERROR(SEARCH("Yes",F19)))</formula>
    </cfRule>
  </conditionalFormatting>
  <conditionalFormatting sqref="F20">
    <cfRule type="containsText" dxfId="47" priority="25" operator="containsText" text="Select">
      <formula>NOT(ISERROR(SEARCH("Select",F20)))</formula>
    </cfRule>
    <cfRule type="containsText" dxfId="46" priority="25" operator="containsText" text="The organization has not properly completed the standard Self-Certification template">
      <formula>NOT(ISERROR(SEARCH("The organization has not properly completed the standard Self-Certification template",F20)))</formula>
    </cfRule>
    <cfRule type="iconSet" priority="35">
      <iconSet iconSet="3Symbols">
        <cfvo type="percent" val="0"/>
        <cfvo type="percent" val="33"/>
        <cfvo type="percent" val="67"/>
      </iconSet>
    </cfRule>
    <cfRule type="containsText" dxfId="45" priority="25" operator="containsText" text="Select">
      <formula>NOT(ISERROR(SEARCH("Select",F20)))</formula>
    </cfRule>
    <cfRule type="containsText" dxfId="44" priority="25" operator="containsText" text="Select">
      <formula>NOT(ISERROR(SEARCH("Select",F20)))</formula>
    </cfRule>
  </conditionalFormatting>
  <conditionalFormatting sqref="F22">
    <cfRule type="containsText" dxfId="43" priority="71" operator="containsText" text="Yes - evidence found - manageable">
      <formula>NOT(ISERROR(SEARCH("Yes - evidence found - manageable",F22)))</formula>
    </cfRule>
    <cfRule type="containsText" dxfId="42" priority="74" operator="containsText" text="No evidence found">
      <formula>NOT(ISERROR(SEARCH("No evidence found",F22)))</formula>
    </cfRule>
    <cfRule type="containsText" dxfId="41" priority="75" operator="containsText" text="Yes">
      <formula>NOT(ISERROR(SEARCH("Yes",F22)))</formula>
    </cfRule>
  </conditionalFormatting>
  <conditionalFormatting sqref="F24">
    <cfRule type="containsText" dxfId="40" priority="68" operator="containsText" text="No adverse publicity found">
      <formula>NOT(ISERROR(SEARCH("No adverse publicity found",F24)))</formula>
    </cfRule>
    <cfRule type="containsText" dxfId="39" priority="73" operator="containsText" text="Yes">
      <formula>NOT(ISERROR(SEARCH("Yes",F24)))</formula>
    </cfRule>
    <cfRule type="containsText" dxfId="38" priority="68" operator="containsText" text="Yes - adverse publicity found - manageable">
      <formula>NOT(ISERROR(SEARCH("Yes - adverse publicity found - manageable",F24)))</formula>
    </cfRule>
  </conditionalFormatting>
  <conditionalFormatting sqref="F26">
    <cfRule type="containsText" dxfId="37" priority="65" operator="containsText" text="Yes - neutrality concerns found - manageable">
      <formula>NOT(ISERROR(SEARCH("Yes - neutrality concerns found - manageable",F26)))</formula>
    </cfRule>
    <cfRule type="containsText" dxfId="36" priority="69" operator="containsText" text="N/A">
      <formula>NOT(ISERROR(SEARCH("N/A",F26)))</formula>
    </cfRule>
    <cfRule type="endsWith" dxfId="35" priority="53" operator="endsWith" text="Yes - neutrality concerns found - not manageable">
      <formula>RIGHT(F26,LEN("Yes - neutrality concerns found - not manageable"))="Yes - neutrality concerns found - not manageable"</formula>
    </cfRule>
    <cfRule type="containsText" dxfId="34" priority="65" operator="containsText" text="No neutrality concerns found">
      <formula>NOT(ISERROR(SEARCH("No neutrality concerns found",F26)))</formula>
    </cfRule>
  </conditionalFormatting>
  <conditionalFormatting sqref="F28">
    <cfRule type="containsText" dxfId="33" priority="80" operator="containsText" text="no">
      <formula>NOT(ISERROR(SEARCH("no",F28)))</formula>
    </cfRule>
    <cfRule type="containsText" dxfId="32" priority="78" operator="containsText" text="No">
      <formula>NOT(ISERROR(SEARCH("No",F28)))</formula>
    </cfRule>
    <cfRule type="containsText" dxfId="31" priority="82" operator="containsText" text="Evidence of fraud and/or conflicts fo">
      <formula>NOT(ISERROR(SEARCH("Evidence of fraud and/or conflicts fo",F28)))</formula>
    </cfRule>
    <cfRule type="containsText" dxfId="30" priority="60" operator="containsText" text="Evidence of fraud and/or conflicts found - not manageable">
      <formula>NOT(ISERROR(SEARCH("Evidence of fraud and/or conflicts found - not manageable",F28)))</formula>
    </cfRule>
    <cfRule type="containsText" dxfId="29" priority="76" operator="containsText" text="No evidence of fraud or conflicts">
      <formula>NOT(ISERROR(SEARCH("No evidence of fraud or conflicts",F28)))</formula>
    </cfRule>
    <cfRule type="containsText" dxfId="28" priority="79" operator="containsText" text="Yes">
      <formula>NOT(ISERROR(SEARCH("Yes",F28)))</formula>
    </cfRule>
    <cfRule type="containsText" dxfId="27" priority="77" operator="containsText" text="Yes">
      <formula>NOT(ISERROR(SEARCH("Yes",F28)))</formula>
    </cfRule>
    <cfRule type="containsText" dxfId="26" priority="76" operator="containsText" text="Yes">
      <formula>NOT(ISERROR(SEARCH("Yes",F28)))</formula>
    </cfRule>
  </conditionalFormatting>
  <conditionalFormatting sqref="F31">
    <cfRule type="containsText" dxfId="25" priority="56" operator="containsText" text="Information included in Risk Log?">
      <formula>NOT(ISERROR(SEARCH("Information included in Risk Log?",F31)))</formula>
    </cfRule>
    <cfRule type="containsText" priority="55" operator="containsText" text="Budget needed to implement these plans? If yes, estimate the amount.">
      <formula>NOT(ISERROR(SEARCH("Budget needed to implement these plans? If yes, estimate the amount.",F31)))</formula>
    </cfRule>
    <cfRule type="containsText" dxfId="24" priority="54" operator="containsText" text="Budget needed to implement these plans? If yes, estimate the amount.">
      <formula>NOT(ISERROR(SEARCH("Budget needed to implement these plans? If yes, estimate the amount.",F31)))</formula>
    </cfRule>
  </conditionalFormatting>
  <conditionalFormatting sqref="F20:G20">
    <cfRule type="containsText" dxfId="23" priority="86" operator="containsText" text="The organization has completed the standard Self-Certification template">
      <formula>NOT(ISERROR(SEARCH("The organization has completed the standard Self-Certification template",F20)))</formula>
    </cfRule>
  </conditionalFormatting>
  <conditionalFormatting sqref="G15">
    <cfRule type="containsText" dxfId="22" priority="40" operator="containsText" text="Select">
      <formula>NOT(ISERROR(SEARCH("Select",G15)))</formula>
    </cfRule>
    <cfRule type="containsText" dxfId="21" priority="41" operator="containsText" text="Stop! This organization cannot be an IP. No further assessment should be performed.">
      <formula>NOT(ISERROR(SEARCH("Stop! This organization cannot be an IP. No further assessment should be performed.",G15)))</formula>
    </cfRule>
    <cfRule type="containsText" dxfId="20" priority="42" operator="containsText" text="Continue to Question 2">
      <formula>NOT(ISERROR(SEARCH("Continue to Question 2",G15)))</formula>
    </cfRule>
  </conditionalFormatting>
  <conditionalFormatting sqref="G15:G18">
    <cfRule type="containsText" dxfId="19" priority="26" operator="containsText" text="Continue to Question 2">
      <formula>NOT(ISERROR(SEARCH("Continue to Question 2",G15)))</formula>
    </cfRule>
  </conditionalFormatting>
  <conditionalFormatting sqref="G15:G19">
    <cfRule type="containsText" dxfId="18" priority="13" operator="containsText" text="Continue to Question 3">
      <formula>NOT(ISERROR(SEARCH("Continue to Question 3",G15)))</formula>
    </cfRule>
  </conditionalFormatting>
  <conditionalFormatting sqref="G19">
    <cfRule type="cellIs" dxfId="17" priority="5" operator="equal">
      <formula>"Continue to Question 3"</formula>
    </cfRule>
    <cfRule type="containsText" dxfId="16" priority="14" operator="containsText" text="Stop! This organization cannot be a UNDP Partner. No further assessment should be performed">
      <formula>NOT(ISERROR(SEARCH("Stop! This organization cannot be a UNDP Partner. No further assessment should be performed",G19)))</formula>
    </cfRule>
    <cfRule type="containsText" dxfId="15" priority="5" operator="containsText" text="Continue to Question 3">
      <formula>NOT(ISERROR(SEARCH("Continue to Question 3",G19)))</formula>
    </cfRule>
    <cfRule type="containsText" dxfId="14" priority="8" operator="containsText" text="Stop! This organization cannot be a UNDP Partner. No further assessment should be performed">
      <formula>NOT(ISERROR(SEARCH("Stop! This organization cannot be a UNDP Partner. No further assessment should be performed",G19)))</formula>
    </cfRule>
    <cfRule type="containsText" dxfId="13" priority="29" operator="containsText" text="Continue to Question 2">
      <formula>NOT(ISERROR(SEARCH("Continue to Question 2",G19)))</formula>
    </cfRule>
    <cfRule type="containsText" dxfId="12" priority="28" operator="containsText" text="Stop! This organization cannot be an IP. No further assessment should be performed.">
      <formula>NOT(ISERROR(SEARCH("Stop! This organization cannot be an IP. No further assessment should be performed.",G19)))</formula>
    </cfRule>
    <cfRule type="containsText" dxfId="11" priority="27" operator="containsText" text="Select">
      <formula>NOT(ISERROR(SEARCH("Select",G19)))</formula>
    </cfRule>
    <cfRule type="containsText" dxfId="10" priority="9" operator="containsText" text=" ">
      <formula>NOT(ISERROR(SEARCH(" ",G19)))</formula>
    </cfRule>
    <cfRule type="containsText" dxfId="9" priority="10" operator="containsText" text="Select">
      <formula>NOT(ISERROR(SEARCH("Select",G19)))</formula>
    </cfRule>
    <cfRule type="containsText" dxfId="8" priority="15" operator="containsText" text="Continue to Question 3">
      <formula>NOT(ISERROR(SEARCH("Continue to Question 3",G19)))</formula>
    </cfRule>
    <cfRule type="containsText" dxfId="7" priority="12" operator="containsText" text="Continue to Question 3">
      <formula>NOT(ISERROR(SEARCH("Continue to Question 3",G19)))</formula>
    </cfRule>
  </conditionalFormatting>
  <conditionalFormatting sqref="G20">
    <cfRule type="containsText" dxfId="6" priority="48" operator="containsText" text="Select">
      <formula>NOT(ISERROR(SEARCH("Select",G20)))</formula>
    </cfRule>
    <cfRule type="containsText" dxfId="5" priority="44" operator="containsText" text="• The organization has completed the standard Self-Certification template">
      <formula>NOT(ISERROR(SEARCH("• The organization has completed the standard Self-Certification template",G20)))</formula>
    </cfRule>
    <cfRule type="containsText" dxfId="4" priority="44" operator="containsText" text="Stop! This organization must complete the Self-Certification">
      <formula>NOT(ISERROR(SEARCH("Stop! This organization must complete the Self-Certification",G20)))</formula>
    </cfRule>
    <cfRule type="containsText" dxfId="3" priority="50" operator="containsText" text="Continue to Question 3">
      <formula>NOT(ISERROR(SEARCH("Continue to Question 3",G20)))</formula>
    </cfRule>
    <cfRule type="containsText" dxfId="2" priority="44" operator="containsText" text="Continue to Question 4">
      <formula>NOT(ISERROR(SEARCH("Continue to Question 4",G20)))</formula>
    </cfRule>
    <cfRule type="containsText" dxfId="1" priority="49" operator="containsText" text="Stop! This organization must complete the Self-Certification.">
      <formula>NOT(ISERROR(SEARCH("Stop! This organization must complete the Self-Certification.",G20)))</formula>
    </cfRule>
  </conditionalFormatting>
  <dataValidations count="7">
    <dataValidation type="list" allowBlank="1" showInputMessage="1" showErrorMessage="1" sqref="F19" xr:uid="{67DBA286-3513-C844-B121-A8A65527B04D}">
      <formula1>"Select, The organization is not listed in the Cleared List, The organization is listed in the Cleared List"</formula1>
    </dataValidation>
    <dataValidation type="list" allowBlank="1" showInputMessage="1" showErrorMessage="1" sqref="F20" xr:uid="{FDD74594-DCDA-5D44-93D2-1736F42D0B24}">
      <formula1>"Select, The organization has not properly completed the standard Self-Certification template, The organization has completed the standard Self-Certification template, Not Applicable (Self-Certification is applicable to NGO/CSO/IGO/private entities)"</formula1>
    </dataValidation>
    <dataValidation type="list" allowBlank="1" showInputMessage="1" showErrorMessage="1" sqref="F28" xr:uid="{8591F33D-73C4-7F41-877A-22A082790A74}">
      <formula1>"Select, No evidence of fraud or conflicts found, Evidence of fraud and/or conflicts found - manageable, Evidence of fraud and/or conflicts found - not manageable"</formula1>
    </dataValidation>
    <dataValidation type="list" allowBlank="1" showInputMessage="1" showErrorMessage="1" sqref="F15" xr:uid="{689890CA-9EB2-374E-85BF-5D93C7B8E39E}">
      <formula1>"Select, Yes, No"</formula1>
    </dataValidation>
    <dataValidation type="list" allowBlank="1" showInputMessage="1" showErrorMessage="1" sqref="F26" xr:uid="{54BAA9FF-B115-CA4F-8CB1-51D2D8753571}">
      <formula1>"Select, Yes - neutrality concerns found - manageable, Yes - neutrality concerns found - not manageable, No neutrality concerns found, N/A"</formula1>
    </dataValidation>
    <dataValidation type="list" allowBlank="1" showInputMessage="1" showErrorMessage="1" sqref="F24" xr:uid="{0785BD27-7057-C047-821B-43FFD741CBD1}">
      <formula1>"Select, Yes - adverse publicity found - manageable, Yes -  adverse publicity found - not manageable, No adverse publicity found"</formula1>
    </dataValidation>
    <dataValidation type="list" allowBlank="1" showInputMessage="1" showErrorMessage="1" sqref="F22" xr:uid="{A5CC30B6-DB32-044F-9D49-BAEE292F3728}">
      <formula1>"Select, Yes - evidence found - manageable, Yes - evidence found - not manageable, No evidence found"</formula1>
    </dataValidation>
  </dataValidations>
  <hyperlinks>
    <hyperlink ref="E15" r:id="rId1" display="UN Sanctions List" xr:uid="{01B48659-90BA-B844-8869-C06F26A5337F}"/>
    <hyperlink ref="E16" r:id="rId2" xr:uid="{84B82FEE-F0FE-284B-B6BF-5AA0F58B675A}"/>
    <hyperlink ref="E17" r:id="rId3" display="https://www.ungm.org/" xr:uid="{E05CAC7C-3CAE-EF4C-89E1-11DE47EFBCDD}"/>
    <hyperlink ref="A2:G2" location="'PCAT Overview'!A1" display="Return to PCAT Overview page" xr:uid="{B013520F-9292-BF48-A775-287DF06122CF}"/>
    <hyperlink ref="E20" r:id="rId4" xr:uid="{86FC053C-345C-644C-B2EB-90E3C28A2884}"/>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1" operator="containsText" id="{9CF19B09-AF4B-0A41-B8A3-37BB349B1B78}">
            <xm:f>NOT(ISERROR(SEARCH($G$19,G19)))</xm:f>
            <xm:f>$G$19</xm:f>
            <x14:dxf>
              <fill>
                <patternFill>
                  <fgColor theme="1"/>
                  <bgColor theme="9"/>
                </patternFill>
              </fill>
            </x14:dxf>
          </x14:cfRule>
          <xm:sqref>G19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4AA8-1A7A-E944-BA54-32107D568A1D}">
  <sheetPr>
    <tabColor rgb="FFFF0000"/>
  </sheetPr>
  <dimension ref="A1:M238"/>
  <sheetViews>
    <sheetView tabSelected="1" topLeftCell="A126" zoomScale="54" zoomScaleNormal="70" workbookViewId="0">
      <selection activeCell="G124" sqref="G124"/>
    </sheetView>
  </sheetViews>
  <sheetFormatPr defaultColWidth="8.625" defaultRowHeight="15.95"/>
  <cols>
    <col min="1" max="2" width="2.125" style="38" customWidth="1"/>
    <col min="3" max="3" width="63.125" style="38" customWidth="1"/>
    <col min="4" max="4" width="11.625" style="38" customWidth="1"/>
    <col min="5" max="5" width="13.625" style="38" customWidth="1"/>
    <col min="6" max="6" width="15.625" style="39" customWidth="1"/>
    <col min="7" max="7" width="21.875" style="39" customWidth="1"/>
    <col min="8" max="8" width="20.875" style="39" customWidth="1"/>
    <col min="9" max="9" width="22.625" style="39" customWidth="1"/>
    <col min="10" max="10" width="29" style="39" customWidth="1"/>
    <col min="11" max="11" width="60.625" style="39" customWidth="1"/>
    <col min="12" max="12" width="63.875" style="39" customWidth="1"/>
    <col min="13" max="13" width="25.625" style="38" customWidth="1"/>
    <col min="14" max="262" width="8.625" style="38"/>
    <col min="263" max="264" width="2.125" style="38" customWidth="1"/>
    <col min="265" max="265" width="63.125" style="38" customWidth="1"/>
    <col min="266" max="266" width="11.625" style="38" customWidth="1"/>
    <col min="267" max="267" width="13.625" style="38" customWidth="1"/>
    <col min="268" max="268" width="14.625" style="38" customWidth="1"/>
    <col min="269" max="269" width="96.5" style="38" customWidth="1"/>
    <col min="270" max="518" width="8.625" style="38"/>
    <col min="519" max="520" width="2.125" style="38" customWidth="1"/>
    <col min="521" max="521" width="63.125" style="38" customWidth="1"/>
    <col min="522" max="522" width="11.625" style="38" customWidth="1"/>
    <col min="523" max="523" width="13.625" style="38" customWidth="1"/>
    <col min="524" max="524" width="14.625" style="38" customWidth="1"/>
    <col min="525" max="525" width="96.5" style="38" customWidth="1"/>
    <col min="526" max="774" width="8.625" style="38"/>
    <col min="775" max="776" width="2.125" style="38" customWidth="1"/>
    <col min="777" max="777" width="63.125" style="38" customWidth="1"/>
    <col min="778" max="778" width="11.625" style="38" customWidth="1"/>
    <col min="779" max="779" width="13.625" style="38" customWidth="1"/>
    <col min="780" max="780" width="14.625" style="38" customWidth="1"/>
    <col min="781" max="781" width="96.5" style="38" customWidth="1"/>
    <col min="782" max="1030" width="8.625" style="38"/>
    <col min="1031" max="1032" width="2.125" style="38" customWidth="1"/>
    <col min="1033" max="1033" width="63.125" style="38" customWidth="1"/>
    <col min="1034" max="1034" width="11.625" style="38" customWidth="1"/>
    <col min="1035" max="1035" width="13.625" style="38" customWidth="1"/>
    <col min="1036" max="1036" width="14.625" style="38" customWidth="1"/>
    <col min="1037" max="1037" width="96.5" style="38" customWidth="1"/>
    <col min="1038" max="1286" width="8.625" style="38"/>
    <col min="1287" max="1288" width="2.125" style="38" customWidth="1"/>
    <col min="1289" max="1289" width="63.125" style="38" customWidth="1"/>
    <col min="1290" max="1290" width="11.625" style="38" customWidth="1"/>
    <col min="1291" max="1291" width="13.625" style="38" customWidth="1"/>
    <col min="1292" max="1292" width="14.625" style="38" customWidth="1"/>
    <col min="1293" max="1293" width="96.5" style="38" customWidth="1"/>
    <col min="1294" max="1542" width="8.625" style="38"/>
    <col min="1543" max="1544" width="2.125" style="38" customWidth="1"/>
    <col min="1545" max="1545" width="63.125" style="38" customWidth="1"/>
    <col min="1546" max="1546" width="11.625" style="38" customWidth="1"/>
    <col min="1547" max="1547" width="13.625" style="38" customWidth="1"/>
    <col min="1548" max="1548" width="14.625" style="38" customWidth="1"/>
    <col min="1549" max="1549" width="96.5" style="38" customWidth="1"/>
    <col min="1550" max="1798" width="8.625" style="38"/>
    <col min="1799" max="1800" width="2.125" style="38" customWidth="1"/>
    <col min="1801" max="1801" width="63.125" style="38" customWidth="1"/>
    <col min="1802" max="1802" width="11.625" style="38" customWidth="1"/>
    <col min="1803" max="1803" width="13.625" style="38" customWidth="1"/>
    <col min="1804" max="1804" width="14.625" style="38" customWidth="1"/>
    <col min="1805" max="1805" width="96.5" style="38" customWidth="1"/>
    <col min="1806" max="2054" width="8.625" style="38"/>
    <col min="2055" max="2056" width="2.125" style="38" customWidth="1"/>
    <col min="2057" max="2057" width="63.125" style="38" customWidth="1"/>
    <col min="2058" max="2058" width="11.625" style="38" customWidth="1"/>
    <col min="2059" max="2059" width="13.625" style="38" customWidth="1"/>
    <col min="2060" max="2060" width="14.625" style="38" customWidth="1"/>
    <col min="2061" max="2061" width="96.5" style="38" customWidth="1"/>
    <col min="2062" max="2310" width="8.625" style="38"/>
    <col min="2311" max="2312" width="2.125" style="38" customWidth="1"/>
    <col min="2313" max="2313" width="63.125" style="38" customWidth="1"/>
    <col min="2314" max="2314" width="11.625" style="38" customWidth="1"/>
    <col min="2315" max="2315" width="13.625" style="38" customWidth="1"/>
    <col min="2316" max="2316" width="14.625" style="38" customWidth="1"/>
    <col min="2317" max="2317" width="96.5" style="38" customWidth="1"/>
    <col min="2318" max="2566" width="8.625" style="38"/>
    <col min="2567" max="2568" width="2.125" style="38" customWidth="1"/>
    <col min="2569" max="2569" width="63.125" style="38" customWidth="1"/>
    <col min="2570" max="2570" width="11.625" style="38" customWidth="1"/>
    <col min="2571" max="2571" width="13.625" style="38" customWidth="1"/>
    <col min="2572" max="2572" width="14.625" style="38" customWidth="1"/>
    <col min="2573" max="2573" width="96.5" style="38" customWidth="1"/>
    <col min="2574" max="2822" width="8.625" style="38"/>
    <col min="2823" max="2824" width="2.125" style="38" customWidth="1"/>
    <col min="2825" max="2825" width="63.125" style="38" customWidth="1"/>
    <col min="2826" max="2826" width="11.625" style="38" customWidth="1"/>
    <col min="2827" max="2827" width="13.625" style="38" customWidth="1"/>
    <col min="2828" max="2828" width="14.625" style="38" customWidth="1"/>
    <col min="2829" max="2829" width="96.5" style="38" customWidth="1"/>
    <col min="2830" max="3078" width="8.625" style="38"/>
    <col min="3079" max="3080" width="2.125" style="38" customWidth="1"/>
    <col min="3081" max="3081" width="63.125" style="38" customWidth="1"/>
    <col min="3082" max="3082" width="11.625" style="38" customWidth="1"/>
    <col min="3083" max="3083" width="13.625" style="38" customWidth="1"/>
    <col min="3084" max="3084" width="14.625" style="38" customWidth="1"/>
    <col min="3085" max="3085" width="96.5" style="38" customWidth="1"/>
    <col min="3086" max="3334" width="8.625" style="38"/>
    <col min="3335" max="3336" width="2.125" style="38" customWidth="1"/>
    <col min="3337" max="3337" width="63.125" style="38" customWidth="1"/>
    <col min="3338" max="3338" width="11.625" style="38" customWidth="1"/>
    <col min="3339" max="3339" width="13.625" style="38" customWidth="1"/>
    <col min="3340" max="3340" width="14.625" style="38" customWidth="1"/>
    <col min="3341" max="3341" width="96.5" style="38" customWidth="1"/>
    <col min="3342" max="3590" width="8.625" style="38"/>
    <col min="3591" max="3592" width="2.125" style="38" customWidth="1"/>
    <col min="3593" max="3593" width="63.125" style="38" customWidth="1"/>
    <col min="3594" max="3594" width="11.625" style="38" customWidth="1"/>
    <col min="3595" max="3595" width="13.625" style="38" customWidth="1"/>
    <col min="3596" max="3596" width="14.625" style="38" customWidth="1"/>
    <col min="3597" max="3597" width="96.5" style="38" customWidth="1"/>
    <col min="3598" max="3846" width="8.625" style="38"/>
    <col min="3847" max="3848" width="2.125" style="38" customWidth="1"/>
    <col min="3849" max="3849" width="63.125" style="38" customWidth="1"/>
    <col min="3850" max="3850" width="11.625" style="38" customWidth="1"/>
    <col min="3851" max="3851" width="13.625" style="38" customWidth="1"/>
    <col min="3852" max="3852" width="14.625" style="38" customWidth="1"/>
    <col min="3853" max="3853" width="96.5" style="38" customWidth="1"/>
    <col min="3854" max="4102" width="8.625" style="38"/>
    <col min="4103" max="4104" width="2.125" style="38" customWidth="1"/>
    <col min="4105" max="4105" width="63.125" style="38" customWidth="1"/>
    <col min="4106" max="4106" width="11.625" style="38" customWidth="1"/>
    <col min="4107" max="4107" width="13.625" style="38" customWidth="1"/>
    <col min="4108" max="4108" width="14.625" style="38" customWidth="1"/>
    <col min="4109" max="4109" width="96.5" style="38" customWidth="1"/>
    <col min="4110" max="4358" width="8.625" style="38"/>
    <col min="4359" max="4360" width="2.125" style="38" customWidth="1"/>
    <col min="4361" max="4361" width="63.125" style="38" customWidth="1"/>
    <col min="4362" max="4362" width="11.625" style="38" customWidth="1"/>
    <col min="4363" max="4363" width="13.625" style="38" customWidth="1"/>
    <col min="4364" max="4364" width="14.625" style="38" customWidth="1"/>
    <col min="4365" max="4365" width="96.5" style="38" customWidth="1"/>
    <col min="4366" max="4614" width="8.625" style="38"/>
    <col min="4615" max="4616" width="2.125" style="38" customWidth="1"/>
    <col min="4617" max="4617" width="63.125" style="38" customWidth="1"/>
    <col min="4618" max="4618" width="11.625" style="38" customWidth="1"/>
    <col min="4619" max="4619" width="13.625" style="38" customWidth="1"/>
    <col min="4620" max="4620" width="14.625" style="38" customWidth="1"/>
    <col min="4621" max="4621" width="96.5" style="38" customWidth="1"/>
    <col min="4622" max="4870" width="8.625" style="38"/>
    <col min="4871" max="4872" width="2.125" style="38" customWidth="1"/>
    <col min="4873" max="4873" width="63.125" style="38" customWidth="1"/>
    <col min="4874" max="4874" width="11.625" style="38" customWidth="1"/>
    <col min="4875" max="4875" width="13.625" style="38" customWidth="1"/>
    <col min="4876" max="4876" width="14.625" style="38" customWidth="1"/>
    <col min="4877" max="4877" width="96.5" style="38" customWidth="1"/>
    <col min="4878" max="5126" width="8.625" style="38"/>
    <col min="5127" max="5128" width="2.125" style="38" customWidth="1"/>
    <col min="5129" max="5129" width="63.125" style="38" customWidth="1"/>
    <col min="5130" max="5130" width="11.625" style="38" customWidth="1"/>
    <col min="5131" max="5131" width="13.625" style="38" customWidth="1"/>
    <col min="5132" max="5132" width="14.625" style="38" customWidth="1"/>
    <col min="5133" max="5133" width="96.5" style="38" customWidth="1"/>
    <col min="5134" max="5382" width="8.625" style="38"/>
    <col min="5383" max="5384" width="2.125" style="38" customWidth="1"/>
    <col min="5385" max="5385" width="63.125" style="38" customWidth="1"/>
    <col min="5386" max="5386" width="11.625" style="38" customWidth="1"/>
    <col min="5387" max="5387" width="13.625" style="38" customWidth="1"/>
    <col min="5388" max="5388" width="14.625" style="38" customWidth="1"/>
    <col min="5389" max="5389" width="96.5" style="38" customWidth="1"/>
    <col min="5390" max="5638" width="8.625" style="38"/>
    <col min="5639" max="5640" width="2.125" style="38" customWidth="1"/>
    <col min="5641" max="5641" width="63.125" style="38" customWidth="1"/>
    <col min="5642" max="5642" width="11.625" style="38" customWidth="1"/>
    <col min="5643" max="5643" width="13.625" style="38" customWidth="1"/>
    <col min="5644" max="5644" width="14.625" style="38" customWidth="1"/>
    <col min="5645" max="5645" width="96.5" style="38" customWidth="1"/>
    <col min="5646" max="5894" width="8.625" style="38"/>
    <col min="5895" max="5896" width="2.125" style="38" customWidth="1"/>
    <col min="5897" max="5897" width="63.125" style="38" customWidth="1"/>
    <col min="5898" max="5898" width="11.625" style="38" customWidth="1"/>
    <col min="5899" max="5899" width="13.625" style="38" customWidth="1"/>
    <col min="5900" max="5900" width="14.625" style="38" customWidth="1"/>
    <col min="5901" max="5901" width="96.5" style="38" customWidth="1"/>
    <col min="5902" max="6150" width="8.625" style="38"/>
    <col min="6151" max="6152" width="2.125" style="38" customWidth="1"/>
    <col min="6153" max="6153" width="63.125" style="38" customWidth="1"/>
    <col min="6154" max="6154" width="11.625" style="38" customWidth="1"/>
    <col min="6155" max="6155" width="13.625" style="38" customWidth="1"/>
    <col min="6156" max="6156" width="14.625" style="38" customWidth="1"/>
    <col min="6157" max="6157" width="96.5" style="38" customWidth="1"/>
    <col min="6158" max="6406" width="8.625" style="38"/>
    <col min="6407" max="6408" width="2.125" style="38" customWidth="1"/>
    <col min="6409" max="6409" width="63.125" style="38" customWidth="1"/>
    <col min="6410" max="6410" width="11.625" style="38" customWidth="1"/>
    <col min="6411" max="6411" width="13.625" style="38" customWidth="1"/>
    <col min="6412" max="6412" width="14.625" style="38" customWidth="1"/>
    <col min="6413" max="6413" width="96.5" style="38" customWidth="1"/>
    <col min="6414" max="6662" width="8.625" style="38"/>
    <col min="6663" max="6664" width="2.125" style="38" customWidth="1"/>
    <col min="6665" max="6665" width="63.125" style="38" customWidth="1"/>
    <col min="6666" max="6666" width="11.625" style="38" customWidth="1"/>
    <col min="6667" max="6667" width="13.625" style="38" customWidth="1"/>
    <col min="6668" max="6668" width="14.625" style="38" customWidth="1"/>
    <col min="6669" max="6669" width="96.5" style="38" customWidth="1"/>
    <col min="6670" max="6918" width="8.625" style="38"/>
    <col min="6919" max="6920" width="2.125" style="38" customWidth="1"/>
    <col min="6921" max="6921" width="63.125" style="38" customWidth="1"/>
    <col min="6922" max="6922" width="11.625" style="38" customWidth="1"/>
    <col min="6923" max="6923" width="13.625" style="38" customWidth="1"/>
    <col min="6924" max="6924" width="14.625" style="38" customWidth="1"/>
    <col min="6925" max="6925" width="96.5" style="38" customWidth="1"/>
    <col min="6926" max="7174" width="8.625" style="38"/>
    <col min="7175" max="7176" width="2.125" style="38" customWidth="1"/>
    <col min="7177" max="7177" width="63.125" style="38" customWidth="1"/>
    <col min="7178" max="7178" width="11.625" style="38" customWidth="1"/>
    <col min="7179" max="7179" width="13.625" style="38" customWidth="1"/>
    <col min="7180" max="7180" width="14.625" style="38" customWidth="1"/>
    <col min="7181" max="7181" width="96.5" style="38" customWidth="1"/>
    <col min="7182" max="7430" width="8.625" style="38"/>
    <col min="7431" max="7432" width="2.125" style="38" customWidth="1"/>
    <col min="7433" max="7433" width="63.125" style="38" customWidth="1"/>
    <col min="7434" max="7434" width="11.625" style="38" customWidth="1"/>
    <col min="7435" max="7435" width="13.625" style="38" customWidth="1"/>
    <col min="7436" max="7436" width="14.625" style="38" customWidth="1"/>
    <col min="7437" max="7437" width="96.5" style="38" customWidth="1"/>
    <col min="7438" max="7686" width="8.625" style="38"/>
    <col min="7687" max="7688" width="2.125" style="38" customWidth="1"/>
    <col min="7689" max="7689" width="63.125" style="38" customWidth="1"/>
    <col min="7690" max="7690" width="11.625" style="38" customWidth="1"/>
    <col min="7691" max="7691" width="13.625" style="38" customWidth="1"/>
    <col min="7692" max="7692" width="14.625" style="38" customWidth="1"/>
    <col min="7693" max="7693" width="96.5" style="38" customWidth="1"/>
    <col min="7694" max="7942" width="8.625" style="38"/>
    <col min="7943" max="7944" width="2.125" style="38" customWidth="1"/>
    <col min="7945" max="7945" width="63.125" style="38" customWidth="1"/>
    <col min="7946" max="7946" width="11.625" style="38" customWidth="1"/>
    <col min="7947" max="7947" width="13.625" style="38" customWidth="1"/>
    <col min="7948" max="7948" width="14.625" style="38" customWidth="1"/>
    <col min="7949" max="7949" width="96.5" style="38" customWidth="1"/>
    <col min="7950" max="8198" width="8.625" style="38"/>
    <col min="8199" max="8200" width="2.125" style="38" customWidth="1"/>
    <col min="8201" max="8201" width="63.125" style="38" customWidth="1"/>
    <col min="8202" max="8202" width="11.625" style="38" customWidth="1"/>
    <col min="8203" max="8203" width="13.625" style="38" customWidth="1"/>
    <col min="8204" max="8204" width="14.625" style="38" customWidth="1"/>
    <col min="8205" max="8205" width="96.5" style="38" customWidth="1"/>
    <col min="8206" max="8454" width="8.625" style="38"/>
    <col min="8455" max="8456" width="2.125" style="38" customWidth="1"/>
    <col min="8457" max="8457" width="63.125" style="38" customWidth="1"/>
    <col min="8458" max="8458" width="11.625" style="38" customWidth="1"/>
    <col min="8459" max="8459" width="13.625" style="38" customWidth="1"/>
    <col min="8460" max="8460" width="14.625" style="38" customWidth="1"/>
    <col min="8461" max="8461" width="96.5" style="38" customWidth="1"/>
    <col min="8462" max="8710" width="8.625" style="38"/>
    <col min="8711" max="8712" width="2.125" style="38" customWidth="1"/>
    <col min="8713" max="8713" width="63.125" style="38" customWidth="1"/>
    <col min="8714" max="8714" width="11.625" style="38" customWidth="1"/>
    <col min="8715" max="8715" width="13.625" style="38" customWidth="1"/>
    <col min="8716" max="8716" width="14.625" style="38" customWidth="1"/>
    <col min="8717" max="8717" width="96.5" style="38" customWidth="1"/>
    <col min="8718" max="8966" width="8.625" style="38"/>
    <col min="8967" max="8968" width="2.125" style="38" customWidth="1"/>
    <col min="8969" max="8969" width="63.125" style="38" customWidth="1"/>
    <col min="8970" max="8970" width="11.625" style="38" customWidth="1"/>
    <col min="8971" max="8971" width="13.625" style="38" customWidth="1"/>
    <col min="8972" max="8972" width="14.625" style="38" customWidth="1"/>
    <col min="8973" max="8973" width="96.5" style="38" customWidth="1"/>
    <col min="8974" max="9222" width="8.625" style="38"/>
    <col min="9223" max="9224" width="2.125" style="38" customWidth="1"/>
    <col min="9225" max="9225" width="63.125" style="38" customWidth="1"/>
    <col min="9226" max="9226" width="11.625" style="38" customWidth="1"/>
    <col min="9227" max="9227" width="13.625" style="38" customWidth="1"/>
    <col min="9228" max="9228" width="14.625" style="38" customWidth="1"/>
    <col min="9229" max="9229" width="96.5" style="38" customWidth="1"/>
    <col min="9230" max="9478" width="8.625" style="38"/>
    <col min="9479" max="9480" width="2.125" style="38" customWidth="1"/>
    <col min="9481" max="9481" width="63.125" style="38" customWidth="1"/>
    <col min="9482" max="9482" width="11.625" style="38" customWidth="1"/>
    <col min="9483" max="9483" width="13.625" style="38" customWidth="1"/>
    <col min="9484" max="9484" width="14.625" style="38" customWidth="1"/>
    <col min="9485" max="9485" width="96.5" style="38" customWidth="1"/>
    <col min="9486" max="9734" width="8.625" style="38"/>
    <col min="9735" max="9736" width="2.125" style="38" customWidth="1"/>
    <col min="9737" max="9737" width="63.125" style="38" customWidth="1"/>
    <col min="9738" max="9738" width="11.625" style="38" customWidth="1"/>
    <col min="9739" max="9739" width="13.625" style="38" customWidth="1"/>
    <col min="9740" max="9740" width="14.625" style="38" customWidth="1"/>
    <col min="9741" max="9741" width="96.5" style="38" customWidth="1"/>
    <col min="9742" max="9990" width="8.625" style="38"/>
    <col min="9991" max="9992" width="2.125" style="38" customWidth="1"/>
    <col min="9993" max="9993" width="63.125" style="38" customWidth="1"/>
    <col min="9994" max="9994" width="11.625" style="38" customWidth="1"/>
    <col min="9995" max="9995" width="13.625" style="38" customWidth="1"/>
    <col min="9996" max="9996" width="14.625" style="38" customWidth="1"/>
    <col min="9997" max="9997" width="96.5" style="38" customWidth="1"/>
    <col min="9998" max="10246" width="8.625" style="38"/>
    <col min="10247" max="10248" width="2.125" style="38" customWidth="1"/>
    <col min="10249" max="10249" width="63.125" style="38" customWidth="1"/>
    <col min="10250" max="10250" width="11.625" style="38" customWidth="1"/>
    <col min="10251" max="10251" width="13.625" style="38" customWidth="1"/>
    <col min="10252" max="10252" width="14.625" style="38" customWidth="1"/>
    <col min="10253" max="10253" width="96.5" style="38" customWidth="1"/>
    <col min="10254" max="10502" width="8.625" style="38"/>
    <col min="10503" max="10504" width="2.125" style="38" customWidth="1"/>
    <col min="10505" max="10505" width="63.125" style="38" customWidth="1"/>
    <col min="10506" max="10506" width="11.625" style="38" customWidth="1"/>
    <col min="10507" max="10507" width="13.625" style="38" customWidth="1"/>
    <col min="10508" max="10508" width="14.625" style="38" customWidth="1"/>
    <col min="10509" max="10509" width="96.5" style="38" customWidth="1"/>
    <col min="10510" max="10758" width="8.625" style="38"/>
    <col min="10759" max="10760" width="2.125" style="38" customWidth="1"/>
    <col min="10761" max="10761" width="63.125" style="38" customWidth="1"/>
    <col min="10762" max="10762" width="11.625" style="38" customWidth="1"/>
    <col min="10763" max="10763" width="13.625" style="38" customWidth="1"/>
    <col min="10764" max="10764" width="14.625" style="38" customWidth="1"/>
    <col min="10765" max="10765" width="96.5" style="38" customWidth="1"/>
    <col min="10766" max="11014" width="8.625" style="38"/>
    <col min="11015" max="11016" width="2.125" style="38" customWidth="1"/>
    <col min="11017" max="11017" width="63.125" style="38" customWidth="1"/>
    <col min="11018" max="11018" width="11.625" style="38" customWidth="1"/>
    <col min="11019" max="11019" width="13.625" style="38" customWidth="1"/>
    <col min="11020" max="11020" width="14.625" style="38" customWidth="1"/>
    <col min="11021" max="11021" width="96.5" style="38" customWidth="1"/>
    <col min="11022" max="11270" width="8.625" style="38"/>
    <col min="11271" max="11272" width="2.125" style="38" customWidth="1"/>
    <col min="11273" max="11273" width="63.125" style="38" customWidth="1"/>
    <col min="11274" max="11274" width="11.625" style="38" customWidth="1"/>
    <col min="11275" max="11275" width="13.625" style="38" customWidth="1"/>
    <col min="11276" max="11276" width="14.625" style="38" customWidth="1"/>
    <col min="11277" max="11277" width="96.5" style="38" customWidth="1"/>
    <col min="11278" max="11526" width="8.625" style="38"/>
    <col min="11527" max="11528" width="2.125" style="38" customWidth="1"/>
    <col min="11529" max="11529" width="63.125" style="38" customWidth="1"/>
    <col min="11530" max="11530" width="11.625" style="38" customWidth="1"/>
    <col min="11531" max="11531" width="13.625" style="38" customWidth="1"/>
    <col min="11532" max="11532" width="14.625" style="38" customWidth="1"/>
    <col min="11533" max="11533" width="96.5" style="38" customWidth="1"/>
    <col min="11534" max="11782" width="8.625" style="38"/>
    <col min="11783" max="11784" width="2.125" style="38" customWidth="1"/>
    <col min="11785" max="11785" width="63.125" style="38" customWidth="1"/>
    <col min="11786" max="11786" width="11.625" style="38" customWidth="1"/>
    <col min="11787" max="11787" width="13.625" style="38" customWidth="1"/>
    <col min="11788" max="11788" width="14.625" style="38" customWidth="1"/>
    <col min="11789" max="11789" width="96.5" style="38" customWidth="1"/>
    <col min="11790" max="12038" width="8.625" style="38"/>
    <col min="12039" max="12040" width="2.125" style="38" customWidth="1"/>
    <col min="12041" max="12041" width="63.125" style="38" customWidth="1"/>
    <col min="12042" max="12042" width="11.625" style="38" customWidth="1"/>
    <col min="12043" max="12043" width="13.625" style="38" customWidth="1"/>
    <col min="12044" max="12044" width="14.625" style="38" customWidth="1"/>
    <col min="12045" max="12045" width="96.5" style="38" customWidth="1"/>
    <col min="12046" max="12294" width="8.625" style="38"/>
    <col min="12295" max="12296" width="2.125" style="38" customWidth="1"/>
    <col min="12297" max="12297" width="63.125" style="38" customWidth="1"/>
    <col min="12298" max="12298" width="11.625" style="38" customWidth="1"/>
    <col min="12299" max="12299" width="13.625" style="38" customWidth="1"/>
    <col min="12300" max="12300" width="14.625" style="38" customWidth="1"/>
    <col min="12301" max="12301" width="96.5" style="38" customWidth="1"/>
    <col min="12302" max="12550" width="8.625" style="38"/>
    <col min="12551" max="12552" width="2.125" style="38" customWidth="1"/>
    <col min="12553" max="12553" width="63.125" style="38" customWidth="1"/>
    <col min="12554" max="12554" width="11.625" style="38" customWidth="1"/>
    <col min="12555" max="12555" width="13.625" style="38" customWidth="1"/>
    <col min="12556" max="12556" width="14.625" style="38" customWidth="1"/>
    <col min="12557" max="12557" width="96.5" style="38" customWidth="1"/>
    <col min="12558" max="12806" width="8.625" style="38"/>
    <col min="12807" max="12808" width="2.125" style="38" customWidth="1"/>
    <col min="12809" max="12809" width="63.125" style="38" customWidth="1"/>
    <col min="12810" max="12810" width="11.625" style="38" customWidth="1"/>
    <col min="12811" max="12811" width="13.625" style="38" customWidth="1"/>
    <col min="12812" max="12812" width="14.625" style="38" customWidth="1"/>
    <col min="12813" max="12813" width="96.5" style="38" customWidth="1"/>
    <col min="12814" max="13062" width="8.625" style="38"/>
    <col min="13063" max="13064" width="2.125" style="38" customWidth="1"/>
    <col min="13065" max="13065" width="63.125" style="38" customWidth="1"/>
    <col min="13066" max="13066" width="11.625" style="38" customWidth="1"/>
    <col min="13067" max="13067" width="13.625" style="38" customWidth="1"/>
    <col min="13068" max="13068" width="14.625" style="38" customWidth="1"/>
    <col min="13069" max="13069" width="96.5" style="38" customWidth="1"/>
    <col min="13070" max="13318" width="8.625" style="38"/>
    <col min="13319" max="13320" width="2.125" style="38" customWidth="1"/>
    <col min="13321" max="13321" width="63.125" style="38" customWidth="1"/>
    <col min="13322" max="13322" width="11.625" style="38" customWidth="1"/>
    <col min="13323" max="13323" width="13.625" style="38" customWidth="1"/>
    <col min="13324" max="13324" width="14.625" style="38" customWidth="1"/>
    <col min="13325" max="13325" width="96.5" style="38" customWidth="1"/>
    <col min="13326" max="13574" width="8.625" style="38"/>
    <col min="13575" max="13576" width="2.125" style="38" customWidth="1"/>
    <col min="13577" max="13577" width="63.125" style="38" customWidth="1"/>
    <col min="13578" max="13578" width="11.625" style="38" customWidth="1"/>
    <col min="13579" max="13579" width="13.625" style="38" customWidth="1"/>
    <col min="13580" max="13580" width="14.625" style="38" customWidth="1"/>
    <col min="13581" max="13581" width="96.5" style="38" customWidth="1"/>
    <col min="13582" max="13830" width="8.625" style="38"/>
    <col min="13831" max="13832" width="2.125" style="38" customWidth="1"/>
    <col min="13833" max="13833" width="63.125" style="38" customWidth="1"/>
    <col min="13834" max="13834" width="11.625" style="38" customWidth="1"/>
    <col min="13835" max="13835" width="13.625" style="38" customWidth="1"/>
    <col min="13836" max="13836" width="14.625" style="38" customWidth="1"/>
    <col min="13837" max="13837" width="96.5" style="38" customWidth="1"/>
    <col min="13838" max="14086" width="8.625" style="38"/>
    <col min="14087" max="14088" width="2.125" style="38" customWidth="1"/>
    <col min="14089" max="14089" width="63.125" style="38" customWidth="1"/>
    <col min="14090" max="14090" width="11.625" style="38" customWidth="1"/>
    <col min="14091" max="14091" width="13.625" style="38" customWidth="1"/>
    <col min="14092" max="14092" width="14.625" style="38" customWidth="1"/>
    <col min="14093" max="14093" width="96.5" style="38" customWidth="1"/>
    <col min="14094" max="14342" width="8.625" style="38"/>
    <col min="14343" max="14344" width="2.125" style="38" customWidth="1"/>
    <col min="14345" max="14345" width="63.125" style="38" customWidth="1"/>
    <col min="14346" max="14346" width="11.625" style="38" customWidth="1"/>
    <col min="14347" max="14347" width="13.625" style="38" customWidth="1"/>
    <col min="14348" max="14348" width="14.625" style="38" customWidth="1"/>
    <col min="14349" max="14349" width="96.5" style="38" customWidth="1"/>
    <col min="14350" max="14598" width="8.625" style="38"/>
    <col min="14599" max="14600" width="2.125" style="38" customWidth="1"/>
    <col min="14601" max="14601" width="63.125" style="38" customWidth="1"/>
    <col min="14602" max="14602" width="11.625" style="38" customWidth="1"/>
    <col min="14603" max="14603" width="13.625" style="38" customWidth="1"/>
    <col min="14604" max="14604" width="14.625" style="38" customWidth="1"/>
    <col min="14605" max="14605" width="96.5" style="38" customWidth="1"/>
    <col min="14606" max="14854" width="8.625" style="38"/>
    <col min="14855" max="14856" width="2.125" style="38" customWidth="1"/>
    <col min="14857" max="14857" width="63.125" style="38" customWidth="1"/>
    <col min="14858" max="14858" width="11.625" style="38" customWidth="1"/>
    <col min="14859" max="14859" width="13.625" style="38" customWidth="1"/>
    <col min="14860" max="14860" width="14.625" style="38" customWidth="1"/>
    <col min="14861" max="14861" width="96.5" style="38" customWidth="1"/>
    <col min="14862" max="15110" width="8.625" style="38"/>
    <col min="15111" max="15112" width="2.125" style="38" customWidth="1"/>
    <col min="15113" max="15113" width="63.125" style="38" customWidth="1"/>
    <col min="15114" max="15114" width="11.625" style="38" customWidth="1"/>
    <col min="15115" max="15115" width="13.625" style="38" customWidth="1"/>
    <col min="15116" max="15116" width="14.625" style="38" customWidth="1"/>
    <col min="15117" max="15117" width="96.5" style="38" customWidth="1"/>
    <col min="15118" max="15366" width="8.625" style="38"/>
    <col min="15367" max="15368" width="2.125" style="38" customWidth="1"/>
    <col min="15369" max="15369" width="63.125" style="38" customWidth="1"/>
    <col min="15370" max="15370" width="11.625" style="38" customWidth="1"/>
    <col min="15371" max="15371" width="13.625" style="38" customWidth="1"/>
    <col min="15372" max="15372" width="14.625" style="38" customWidth="1"/>
    <col min="15373" max="15373" width="96.5" style="38" customWidth="1"/>
    <col min="15374" max="15622" width="8.625" style="38"/>
    <col min="15623" max="15624" width="2.125" style="38" customWidth="1"/>
    <col min="15625" max="15625" width="63.125" style="38" customWidth="1"/>
    <col min="15626" max="15626" width="11.625" style="38" customWidth="1"/>
    <col min="15627" max="15627" width="13.625" style="38" customWidth="1"/>
    <col min="15628" max="15628" width="14.625" style="38" customWidth="1"/>
    <col min="15629" max="15629" width="96.5" style="38" customWidth="1"/>
    <col min="15630" max="15878" width="8.625" style="38"/>
    <col min="15879" max="15880" width="2.125" style="38" customWidth="1"/>
    <col min="15881" max="15881" width="63.125" style="38" customWidth="1"/>
    <col min="15882" max="15882" width="11.625" style="38" customWidth="1"/>
    <col min="15883" max="15883" width="13.625" style="38" customWidth="1"/>
    <col min="15884" max="15884" width="14.625" style="38" customWidth="1"/>
    <col min="15885" max="15885" width="96.5" style="38" customWidth="1"/>
    <col min="15886" max="16134" width="8.625" style="38"/>
    <col min="16135" max="16136" width="2.125" style="38" customWidth="1"/>
    <col min="16137" max="16137" width="63.125" style="38" customWidth="1"/>
    <col min="16138" max="16138" width="11.625" style="38" customWidth="1"/>
    <col min="16139" max="16139" width="13.625" style="38" customWidth="1"/>
    <col min="16140" max="16140" width="14.625" style="38" customWidth="1"/>
    <col min="16141" max="16141" width="96.5" style="38" customWidth="1"/>
    <col min="16142" max="16384" width="8.625" style="38"/>
  </cols>
  <sheetData>
    <row r="1" spans="1:13" ht="17.100000000000001" hidden="1" thickBot="1"/>
    <row r="2" spans="1:13" ht="17.100000000000001" hidden="1" thickBot="1"/>
    <row r="3" spans="1:13" ht="17.100000000000001" hidden="1" thickBot="1"/>
    <row r="4" spans="1:13" ht="17.100000000000001" hidden="1" thickBot="1"/>
    <row r="5" spans="1:13">
      <c r="C5" s="367" t="s">
        <v>139</v>
      </c>
      <c r="D5" s="367"/>
      <c r="E5" s="367"/>
      <c r="F5" s="367"/>
      <c r="G5" s="367"/>
      <c r="H5" s="367"/>
      <c r="I5" s="367"/>
      <c r="J5" s="367"/>
      <c r="K5" s="367"/>
      <c r="L5" s="367"/>
      <c r="M5" s="368"/>
    </row>
    <row r="6" spans="1:13" ht="33.950000000000003">
      <c r="C6" s="40" t="s">
        <v>140</v>
      </c>
      <c r="D6" s="41" t="s">
        <v>141</v>
      </c>
      <c r="E6" s="41" t="s">
        <v>78</v>
      </c>
      <c r="F6" s="42" t="s">
        <v>77</v>
      </c>
      <c r="G6" s="212" t="s">
        <v>142</v>
      </c>
      <c r="H6" s="212" t="s">
        <v>143</v>
      </c>
      <c r="I6" s="212" t="s">
        <v>144</v>
      </c>
      <c r="J6" s="212" t="s">
        <v>145</v>
      </c>
      <c r="K6" s="212" t="s">
        <v>146</v>
      </c>
      <c r="L6" s="213" t="s">
        <v>147</v>
      </c>
      <c r="M6" s="43" t="s">
        <v>147</v>
      </c>
    </row>
    <row r="7" spans="1:13" ht="156.75" customHeight="1">
      <c r="A7" s="38" t="s">
        <v>148</v>
      </c>
      <c r="B7" s="44">
        <v>2</v>
      </c>
      <c r="C7" s="45" t="s">
        <v>149</v>
      </c>
      <c r="D7" s="46"/>
      <c r="E7" s="47"/>
      <c r="F7" s="266" t="str">
        <f>IF($E7="High",4*$B7,IF($E7="Significant",3*$B7,IF($E7="Moderate",2*$B7,IF($E7="Low",1,IF($E7="N/A","-","Error")))))</f>
        <v>Error</v>
      </c>
      <c r="G7" s="214" t="s">
        <v>150</v>
      </c>
      <c r="H7" s="214" t="s">
        <v>151</v>
      </c>
      <c r="I7" s="214" t="s">
        <v>152</v>
      </c>
      <c r="J7" s="214" t="s">
        <v>153</v>
      </c>
      <c r="K7" s="215" t="s">
        <v>154</v>
      </c>
      <c r="L7" s="215" t="s">
        <v>155</v>
      </c>
      <c r="M7" s="49"/>
    </row>
    <row r="8" spans="1:13" ht="163.5" customHeight="1">
      <c r="B8" s="38">
        <v>1</v>
      </c>
      <c r="C8" s="50" t="s">
        <v>156</v>
      </c>
      <c r="D8" s="51"/>
      <c r="E8" s="51"/>
      <c r="F8" s="267" t="str">
        <f>IF($E8="High",4*$B8,IF($E8="Significant",3*$B8,IF($E8="Moderate",2*$B8,IF($E8="Low",1,IF($E8="N/A","-","Error")))))</f>
        <v>Error</v>
      </c>
      <c r="G8" s="216" t="s">
        <v>157</v>
      </c>
      <c r="H8" s="216" t="s">
        <v>158</v>
      </c>
      <c r="I8" s="216" t="s">
        <v>159</v>
      </c>
      <c r="J8" s="216" t="s">
        <v>160</v>
      </c>
      <c r="K8" s="217" t="s">
        <v>161</v>
      </c>
      <c r="L8" s="217" t="s">
        <v>162</v>
      </c>
      <c r="M8" s="52"/>
    </row>
    <row r="9" spans="1:13" ht="95.25" customHeight="1">
      <c r="B9" s="38">
        <v>1</v>
      </c>
      <c r="C9" s="53" t="s">
        <v>163</v>
      </c>
      <c r="D9" s="51"/>
      <c r="E9" s="51"/>
      <c r="F9" s="51" t="str">
        <f>IF($E9="High",4*$B9,IF($E9="Significant",3*$B9,IF($E9="Moderate",2*$B9,IF($E9="Low",1,IF($E9="N/A","-","Error")))))</f>
        <v>Error</v>
      </c>
      <c r="G9" s="216" t="s">
        <v>164</v>
      </c>
      <c r="H9" s="216" t="s">
        <v>165</v>
      </c>
      <c r="I9" s="216" t="s">
        <v>166</v>
      </c>
      <c r="J9" s="216" t="s">
        <v>167</v>
      </c>
      <c r="K9" s="217" t="s">
        <v>168</v>
      </c>
      <c r="L9" s="217" t="s">
        <v>169</v>
      </c>
      <c r="M9" s="52"/>
    </row>
    <row r="10" spans="1:13" ht="151.5" customHeight="1">
      <c r="B10" s="38">
        <v>1</v>
      </c>
      <c r="C10" s="53" t="s">
        <v>170</v>
      </c>
      <c r="D10" s="51"/>
      <c r="E10" s="51"/>
      <c r="F10" s="267" t="str">
        <f>IF($E10="High",4*$B10,IF($E10="Significant",3*$B10,IF($E10="Moderate",2*$B10,IF($E10="Low",1,IF($E10="N/A","-","Error")))))</f>
        <v>Error</v>
      </c>
      <c r="G10" s="216" t="s">
        <v>171</v>
      </c>
      <c r="H10" s="216" t="s">
        <v>172</v>
      </c>
      <c r="I10" s="216" t="s">
        <v>173</v>
      </c>
      <c r="J10" s="216" t="s">
        <v>174</v>
      </c>
      <c r="K10" s="217" t="s">
        <v>175</v>
      </c>
      <c r="L10" s="217" t="s">
        <v>176</v>
      </c>
      <c r="M10" s="52"/>
    </row>
    <row r="11" spans="1:13" ht="113.1" customHeight="1">
      <c r="B11" s="38">
        <v>1</v>
      </c>
      <c r="C11" s="54" t="s">
        <v>177</v>
      </c>
      <c r="D11" s="51"/>
      <c r="E11" s="51"/>
      <c r="F11" s="267" t="str">
        <f t="shared" ref="F11:F12" si="0">IF($E11="High",4*$B11,IF($E11="Significant",3*$B11,IF($E11="Moderate",2*$B11,IF($E11="Low",1,IF($E11="N/A","-","Error")))))</f>
        <v>Error</v>
      </c>
      <c r="G11" s="216" t="s">
        <v>178</v>
      </c>
      <c r="H11" s="216" t="s">
        <v>179</v>
      </c>
      <c r="I11" s="216" t="s">
        <v>180</v>
      </c>
      <c r="J11" s="216" t="s">
        <v>181</v>
      </c>
      <c r="K11" s="217" t="s">
        <v>182</v>
      </c>
      <c r="L11" s="217" t="s">
        <v>183</v>
      </c>
      <c r="M11" s="52"/>
    </row>
    <row r="12" spans="1:13" ht="94.35" customHeight="1">
      <c r="B12" s="38">
        <v>1</v>
      </c>
      <c r="C12" s="53" t="s">
        <v>184</v>
      </c>
      <c r="D12" s="51"/>
      <c r="E12" s="51"/>
      <c r="F12" s="267" t="str">
        <f t="shared" si="0"/>
        <v>Error</v>
      </c>
      <c r="G12" s="216" t="s">
        <v>185</v>
      </c>
      <c r="H12" s="216" t="s">
        <v>186</v>
      </c>
      <c r="I12" s="216" t="s">
        <v>187</v>
      </c>
      <c r="J12" s="216" t="s">
        <v>188</v>
      </c>
      <c r="K12" s="217" t="s">
        <v>189</v>
      </c>
      <c r="L12" s="217" t="s">
        <v>190</v>
      </c>
      <c r="M12" s="55"/>
    </row>
    <row r="13" spans="1:13" ht="155.25" customHeight="1">
      <c r="B13" s="38">
        <v>1</v>
      </c>
      <c r="C13" s="53" t="s">
        <v>191</v>
      </c>
      <c r="D13" s="51"/>
      <c r="E13" s="51"/>
      <c r="F13" s="267" t="str">
        <f>IF($E13="High",4*$B13,IF($E13="Significant",3*$B13,IF($E13="Moderate",2*$B13,IF($E13="Low",1,IF($E13="N/A","-","Error")))))</f>
        <v>Error</v>
      </c>
      <c r="G13" s="218" t="s">
        <v>192</v>
      </c>
      <c r="H13" s="218" t="s">
        <v>193</v>
      </c>
      <c r="I13" s="218" t="s">
        <v>194</v>
      </c>
      <c r="J13" s="218" t="s">
        <v>195</v>
      </c>
      <c r="K13" s="217" t="s">
        <v>196</v>
      </c>
      <c r="L13" s="219" t="s">
        <v>197</v>
      </c>
      <c r="M13" s="56"/>
    </row>
    <row r="14" spans="1:13" ht="120" thickBot="1">
      <c r="B14" s="38">
        <v>1</v>
      </c>
      <c r="C14" s="53" t="s">
        <v>198</v>
      </c>
      <c r="D14" s="51"/>
      <c r="E14" s="51"/>
      <c r="F14" s="280" t="str">
        <f>IF($E14="High",4*$B14,IF($E14="Significant",3*$B14,IF($E14="Moderate",2*$B14,IF($E14="Low",1,IF($E14="N/A","-","Error")))))</f>
        <v>Error</v>
      </c>
      <c r="G14" s="220" t="s">
        <v>199</v>
      </c>
      <c r="H14" s="220" t="s">
        <v>200</v>
      </c>
      <c r="I14" s="220" t="s">
        <v>201</v>
      </c>
      <c r="J14" s="220" t="s">
        <v>202</v>
      </c>
      <c r="K14" s="221" t="s">
        <v>203</v>
      </c>
      <c r="L14" s="221" t="s">
        <v>204</v>
      </c>
      <c r="M14" s="58"/>
    </row>
    <row r="15" spans="1:13" ht="51">
      <c r="C15" s="59" t="s">
        <v>205</v>
      </c>
      <c r="D15" s="60">
        <f>COUNT(B7:B14)</f>
        <v>8</v>
      </c>
      <c r="E15" s="61">
        <v>1</v>
      </c>
      <c r="F15" s="62" t="s">
        <v>206</v>
      </c>
      <c r="G15" s="62"/>
      <c r="H15" s="62"/>
      <c r="I15" s="62"/>
      <c r="J15" s="62"/>
      <c r="K15" s="62"/>
      <c r="L15" s="62"/>
      <c r="M15" s="63" t="s">
        <v>207</v>
      </c>
    </row>
    <row r="16" spans="1:13" ht="68.099999999999994">
      <c r="C16" s="64" t="s">
        <v>208</v>
      </c>
      <c r="D16" s="65">
        <f>COUNT(B7:B14)-COUNTIF(D7:D14,"N/A")</f>
        <v>8</v>
      </c>
      <c r="E16" s="66">
        <f>((4*D16)+(4*D17))/D16</f>
        <v>4.5</v>
      </c>
      <c r="F16" s="67" t="s">
        <v>209</v>
      </c>
      <c r="G16" s="67"/>
      <c r="H16" s="67"/>
      <c r="I16" s="67"/>
      <c r="J16" s="67"/>
      <c r="K16" s="67"/>
      <c r="L16" s="67"/>
      <c r="M16" s="68" t="s">
        <v>210</v>
      </c>
    </row>
    <row r="17" spans="1:13" ht="17.100000000000001" customHeight="1">
      <c r="C17" s="64" t="s">
        <v>211</v>
      </c>
      <c r="D17" s="279">
        <f>COUNTIF(A7:A14,"X")-COUNTIFS(D7:D14,"N/A",A7:A14,"X")</f>
        <v>1</v>
      </c>
      <c r="E17" s="66">
        <f>(E16-E15)/4</f>
        <v>0.875</v>
      </c>
      <c r="F17" s="67" t="s">
        <v>212</v>
      </c>
      <c r="G17" s="67"/>
      <c r="H17" s="67"/>
      <c r="I17" s="67"/>
      <c r="J17" s="67"/>
      <c r="K17" s="67"/>
      <c r="L17" s="67"/>
      <c r="M17" s="68" t="s">
        <v>213</v>
      </c>
    </row>
    <row r="18" spans="1:13" ht="33.950000000000003">
      <c r="C18" s="64" t="s">
        <v>214</v>
      </c>
      <c r="D18" s="65">
        <f>SUM(F7:F14)</f>
        <v>0</v>
      </c>
      <c r="E18" s="66">
        <f>E15+E17</f>
        <v>1.875</v>
      </c>
      <c r="F18" s="67" t="s">
        <v>215</v>
      </c>
      <c r="G18" s="67"/>
      <c r="H18" s="67"/>
      <c r="I18" s="67"/>
      <c r="J18" s="67"/>
      <c r="K18" s="67"/>
      <c r="L18" s="67"/>
      <c r="M18" s="68" t="s">
        <v>216</v>
      </c>
    </row>
    <row r="19" spans="1:13" ht="51">
      <c r="C19" s="64" t="s">
        <v>217</v>
      </c>
      <c r="D19" s="69">
        <f>D18/D16</f>
        <v>0</v>
      </c>
      <c r="E19" s="66">
        <f>E17+E18</f>
        <v>2.75</v>
      </c>
      <c r="F19" s="67" t="s">
        <v>218</v>
      </c>
      <c r="G19" s="67"/>
      <c r="H19" s="67"/>
      <c r="I19" s="67"/>
      <c r="J19" s="67"/>
      <c r="K19" s="67"/>
      <c r="L19" s="67"/>
      <c r="M19" s="68" t="s">
        <v>219</v>
      </c>
    </row>
    <row r="20" spans="1:13" ht="51.95" thickBot="1">
      <c r="C20" s="70" t="s">
        <v>220</v>
      </c>
      <c r="D20" s="71" t="str">
        <f>IF(D19&lt;E18,"Low",IF(D19&lt;E19,"Moderate",IF(D19&lt;E20,"Significant","High")))</f>
        <v>Low</v>
      </c>
      <c r="E20" s="72">
        <f>E19+E17</f>
        <v>3.625</v>
      </c>
      <c r="F20" s="73" t="s">
        <v>221</v>
      </c>
      <c r="G20" s="73"/>
      <c r="H20" s="73"/>
      <c r="I20" s="73"/>
      <c r="J20" s="73"/>
      <c r="K20" s="73"/>
      <c r="L20" s="73"/>
      <c r="M20" s="74" t="s">
        <v>222</v>
      </c>
    </row>
    <row r="21" spans="1:13">
      <c r="C21" s="75"/>
      <c r="D21" s="75"/>
      <c r="E21" s="75"/>
      <c r="F21" s="75"/>
      <c r="G21" s="75"/>
      <c r="H21" s="75"/>
      <c r="I21" s="75"/>
      <c r="J21" s="75"/>
      <c r="K21" s="75"/>
      <c r="L21" s="75"/>
      <c r="M21" s="76"/>
    </row>
    <row r="22" spans="1:13" ht="17.100000000000001" thickBot="1">
      <c r="C22" s="75"/>
      <c r="D22" s="75"/>
      <c r="E22" s="75"/>
      <c r="F22" s="75"/>
      <c r="G22" s="75"/>
      <c r="H22" s="75"/>
      <c r="I22" s="75"/>
      <c r="J22" s="75"/>
      <c r="K22" s="75"/>
      <c r="L22" s="75"/>
      <c r="M22" s="76"/>
    </row>
    <row r="23" spans="1:13" ht="17.100000000000001" thickBot="1">
      <c r="C23" s="369" t="s">
        <v>223</v>
      </c>
      <c r="D23" s="370"/>
      <c r="E23" s="370"/>
      <c r="F23" s="370"/>
      <c r="G23" s="370"/>
      <c r="H23" s="370"/>
      <c r="I23" s="370"/>
      <c r="J23" s="370"/>
      <c r="K23" s="370"/>
      <c r="L23" s="370"/>
      <c r="M23" s="371"/>
    </row>
    <row r="24" spans="1:13" ht="33.950000000000003">
      <c r="C24" s="40" t="s">
        <v>140</v>
      </c>
      <c r="D24" s="41" t="s">
        <v>141</v>
      </c>
      <c r="E24" s="41" t="s">
        <v>78</v>
      </c>
      <c r="F24" s="40" t="s">
        <v>77</v>
      </c>
      <c r="G24" s="212" t="s">
        <v>142</v>
      </c>
      <c r="H24" s="212" t="s">
        <v>143</v>
      </c>
      <c r="I24" s="212" t="s">
        <v>144</v>
      </c>
      <c r="J24" s="212" t="s">
        <v>145</v>
      </c>
      <c r="K24" s="212" t="s">
        <v>146</v>
      </c>
      <c r="L24" s="213" t="s">
        <v>147</v>
      </c>
      <c r="M24" s="43" t="s">
        <v>147</v>
      </c>
    </row>
    <row r="25" spans="1:13" ht="172.35" customHeight="1">
      <c r="A25" s="38" t="s">
        <v>148</v>
      </c>
      <c r="B25" s="44">
        <v>2</v>
      </c>
      <c r="C25" s="77" t="s">
        <v>224</v>
      </c>
      <c r="D25" s="46"/>
      <c r="E25" s="47"/>
      <c r="F25" s="266" t="str">
        <f t="shared" ref="F25:F36" si="1">IF($E25="High",4*$B25,IF($E25="Significant",3*$B25,IF($E25="Moderate",2*$B25,IF($E25="Low",1,IF($E25="N/A","-","Error")))))</f>
        <v>Error</v>
      </c>
      <c r="G25" s="223" t="s">
        <v>225</v>
      </c>
      <c r="H25" s="223" t="s">
        <v>226</v>
      </c>
      <c r="I25" s="223" t="s">
        <v>227</v>
      </c>
      <c r="J25" s="223" t="s">
        <v>228</v>
      </c>
      <c r="K25" s="224" t="s">
        <v>229</v>
      </c>
      <c r="L25" s="224" t="s">
        <v>230</v>
      </c>
      <c r="M25" s="222"/>
    </row>
    <row r="26" spans="1:13" ht="113.25" customHeight="1">
      <c r="A26" s="38" t="s">
        <v>148</v>
      </c>
      <c r="B26" s="44">
        <v>2</v>
      </c>
      <c r="C26" s="78" t="s">
        <v>231</v>
      </c>
      <c r="D26" s="46"/>
      <c r="E26" s="47"/>
      <c r="F26" s="266" t="str">
        <f t="shared" si="1"/>
        <v>Error</v>
      </c>
      <c r="G26" s="225" t="s">
        <v>232</v>
      </c>
      <c r="H26" s="225" t="s">
        <v>233</v>
      </c>
      <c r="I26" s="225" t="s">
        <v>234</v>
      </c>
      <c r="J26" s="225" t="s">
        <v>235</v>
      </c>
      <c r="K26" s="224" t="s">
        <v>236</v>
      </c>
      <c r="L26" s="224" t="s">
        <v>237</v>
      </c>
      <c r="M26" s="79"/>
    </row>
    <row r="27" spans="1:13" ht="84.75" customHeight="1">
      <c r="B27" s="38">
        <v>1</v>
      </c>
      <c r="C27" s="80" t="s">
        <v>238</v>
      </c>
      <c r="D27" s="46"/>
      <c r="E27" s="47"/>
      <c r="F27" s="267" t="str">
        <f t="shared" si="1"/>
        <v>Error</v>
      </c>
      <c r="G27" s="226" t="s">
        <v>239</v>
      </c>
      <c r="H27" s="226" t="s">
        <v>240</v>
      </c>
      <c r="I27" s="226" t="s">
        <v>241</v>
      </c>
      <c r="J27" s="226" t="s">
        <v>242</v>
      </c>
      <c r="K27" s="226" t="s">
        <v>236</v>
      </c>
      <c r="L27" s="227" t="s">
        <v>243</v>
      </c>
      <c r="M27" s="81"/>
    </row>
    <row r="28" spans="1:13" ht="238.35" customHeight="1">
      <c r="A28" s="38" t="s">
        <v>148</v>
      </c>
      <c r="B28" s="44">
        <v>2</v>
      </c>
      <c r="C28" s="78" t="s">
        <v>244</v>
      </c>
      <c r="D28" s="46"/>
      <c r="E28" s="47"/>
      <c r="F28" s="266" t="str">
        <f t="shared" si="1"/>
        <v>Error</v>
      </c>
      <c r="G28" s="228" t="s">
        <v>245</v>
      </c>
      <c r="H28" s="228" t="s">
        <v>246</v>
      </c>
      <c r="I28" s="228" t="s">
        <v>247</v>
      </c>
      <c r="J28" s="229" t="s">
        <v>248</v>
      </c>
      <c r="K28" s="215" t="s">
        <v>249</v>
      </c>
      <c r="L28" s="215" t="s">
        <v>250</v>
      </c>
      <c r="M28" s="82"/>
    </row>
    <row r="29" spans="1:13" ht="125.1" customHeight="1">
      <c r="B29" s="38">
        <v>1</v>
      </c>
      <c r="C29" s="80" t="s">
        <v>251</v>
      </c>
      <c r="D29" s="51"/>
      <c r="E29" s="51"/>
      <c r="F29" s="267" t="str">
        <f t="shared" si="1"/>
        <v>Error</v>
      </c>
      <c r="G29" s="227" t="s">
        <v>252</v>
      </c>
      <c r="H29" s="230" t="s">
        <v>253</v>
      </c>
      <c r="I29" s="230" t="s">
        <v>254</v>
      </c>
      <c r="J29" s="230" t="s">
        <v>255</v>
      </c>
      <c r="K29" s="217" t="s">
        <v>256</v>
      </c>
      <c r="L29" s="217" t="s">
        <v>257</v>
      </c>
      <c r="M29" s="83"/>
    </row>
    <row r="30" spans="1:13" ht="153" customHeight="1">
      <c r="B30" s="38">
        <v>1</v>
      </c>
      <c r="C30" s="80" t="s">
        <v>258</v>
      </c>
      <c r="D30" s="51"/>
      <c r="E30" s="51"/>
      <c r="F30" s="267" t="str">
        <f t="shared" si="1"/>
        <v>Error</v>
      </c>
      <c r="G30" s="231" t="s">
        <v>259</v>
      </c>
      <c r="H30" s="231" t="s">
        <v>260</v>
      </c>
      <c r="I30" s="227" t="s">
        <v>261</v>
      </c>
      <c r="J30" s="227" t="s">
        <v>262</v>
      </c>
      <c r="K30" s="227" t="s">
        <v>263</v>
      </c>
      <c r="L30" s="227" t="s">
        <v>264</v>
      </c>
      <c r="M30" s="84"/>
    </row>
    <row r="31" spans="1:13" ht="126.75" customHeight="1">
      <c r="B31" s="38">
        <v>1</v>
      </c>
      <c r="C31" s="80" t="s">
        <v>265</v>
      </c>
      <c r="D31" s="51"/>
      <c r="E31" s="51"/>
      <c r="F31" s="267" t="str">
        <f t="shared" si="1"/>
        <v>Error</v>
      </c>
      <c r="G31" s="227" t="s">
        <v>266</v>
      </c>
      <c r="H31" s="227" t="s">
        <v>267</v>
      </c>
      <c r="I31" s="227" t="s">
        <v>268</v>
      </c>
      <c r="J31" s="227" t="s">
        <v>269</v>
      </c>
      <c r="K31" s="227" t="s">
        <v>270</v>
      </c>
      <c r="L31" s="227" t="s">
        <v>271</v>
      </c>
      <c r="M31" s="85"/>
    </row>
    <row r="32" spans="1:13" ht="116.25" customHeight="1">
      <c r="B32" s="38">
        <v>1</v>
      </c>
      <c r="C32" s="80" t="s">
        <v>272</v>
      </c>
      <c r="D32" s="51"/>
      <c r="E32" s="51"/>
      <c r="F32" s="267" t="str">
        <f t="shared" si="1"/>
        <v>Error</v>
      </c>
      <c r="G32" s="226" t="s">
        <v>273</v>
      </c>
      <c r="H32" s="226" t="s">
        <v>274</v>
      </c>
      <c r="I32" s="226" t="s">
        <v>275</v>
      </c>
      <c r="J32" s="226" t="s">
        <v>276</v>
      </c>
      <c r="K32" s="227" t="s">
        <v>277</v>
      </c>
      <c r="L32" s="151" t="s">
        <v>278</v>
      </c>
      <c r="M32" s="86"/>
    </row>
    <row r="33" spans="1:13" ht="111" customHeight="1">
      <c r="B33" s="38">
        <v>1</v>
      </c>
      <c r="C33" s="80" t="s">
        <v>279</v>
      </c>
      <c r="D33" s="51"/>
      <c r="E33" s="51"/>
      <c r="F33" s="267" t="str">
        <f t="shared" si="1"/>
        <v>Error</v>
      </c>
      <c r="G33" s="226" t="s">
        <v>280</v>
      </c>
      <c r="H33" s="226" t="s">
        <v>281</v>
      </c>
      <c r="I33" s="226" t="s">
        <v>282</v>
      </c>
      <c r="J33" s="226" t="s">
        <v>283</v>
      </c>
      <c r="K33" s="151" t="s">
        <v>284</v>
      </c>
      <c r="L33" s="151" t="s">
        <v>285</v>
      </c>
      <c r="M33" s="87"/>
    </row>
    <row r="34" spans="1:13" ht="103.5" customHeight="1">
      <c r="B34" s="38">
        <v>1</v>
      </c>
      <c r="C34" s="80" t="s">
        <v>286</v>
      </c>
      <c r="D34" s="51"/>
      <c r="E34" s="51"/>
      <c r="F34" s="267" t="str">
        <f t="shared" si="1"/>
        <v>Error</v>
      </c>
      <c r="G34" s="227" t="s">
        <v>287</v>
      </c>
      <c r="H34" s="227" t="s">
        <v>288</v>
      </c>
      <c r="I34" s="227" t="s">
        <v>289</v>
      </c>
      <c r="J34" s="227" t="s">
        <v>290</v>
      </c>
      <c r="K34" s="151" t="s">
        <v>291</v>
      </c>
      <c r="L34" s="151" t="s">
        <v>292</v>
      </c>
      <c r="M34" s="87"/>
    </row>
    <row r="35" spans="1:13" ht="153.75" customHeight="1">
      <c r="B35" s="38">
        <v>1</v>
      </c>
      <c r="C35" s="80" t="s">
        <v>293</v>
      </c>
      <c r="D35" s="51"/>
      <c r="E35" s="51"/>
      <c r="F35" s="267" t="str">
        <f t="shared" si="1"/>
        <v>Error</v>
      </c>
      <c r="G35" s="226" t="s">
        <v>294</v>
      </c>
      <c r="H35" s="226" t="s">
        <v>295</v>
      </c>
      <c r="I35" s="226" t="s">
        <v>296</v>
      </c>
      <c r="J35" s="226" t="s">
        <v>297</v>
      </c>
      <c r="K35" s="151" t="s">
        <v>298</v>
      </c>
      <c r="L35" s="151" t="s">
        <v>299</v>
      </c>
      <c r="M35" s="87"/>
    </row>
    <row r="36" spans="1:13" ht="218.25" customHeight="1" thickBot="1">
      <c r="B36" s="38">
        <v>1</v>
      </c>
      <c r="C36" s="80" t="s">
        <v>300</v>
      </c>
      <c r="D36" s="51"/>
      <c r="E36" s="51"/>
      <c r="F36" s="267" t="str">
        <f t="shared" si="1"/>
        <v>Error</v>
      </c>
      <c r="G36" s="232" t="s">
        <v>301</v>
      </c>
      <c r="H36" s="232" t="s">
        <v>302</v>
      </c>
      <c r="I36" s="232" t="s">
        <v>303</v>
      </c>
      <c r="J36" s="232" t="s">
        <v>304</v>
      </c>
      <c r="K36" s="233" t="s">
        <v>305</v>
      </c>
      <c r="L36" s="233" t="s">
        <v>306</v>
      </c>
      <c r="M36" s="88"/>
    </row>
    <row r="37" spans="1:13" ht="51">
      <c r="C37" s="59" t="s">
        <v>205</v>
      </c>
      <c r="D37" s="60">
        <f>COUNT(B25:B36)</f>
        <v>12</v>
      </c>
      <c r="E37" s="61">
        <v>1</v>
      </c>
      <c r="F37" s="62" t="s">
        <v>206</v>
      </c>
      <c r="G37" s="62"/>
      <c r="H37" s="62"/>
      <c r="I37" s="62"/>
      <c r="J37" s="62"/>
      <c r="K37" s="62"/>
      <c r="L37" s="62"/>
      <c r="M37" s="63" t="s">
        <v>207</v>
      </c>
    </row>
    <row r="38" spans="1:13" ht="68.099999999999994">
      <c r="C38" s="64" t="s">
        <v>208</v>
      </c>
      <c r="D38" s="65">
        <f>COUNT(B25:B36)-COUNTIF(D25:D36,"N/A")</f>
        <v>12</v>
      </c>
      <c r="E38" s="66">
        <f>((4*D38)+(4*D39))/D38</f>
        <v>5</v>
      </c>
      <c r="F38" s="67" t="s">
        <v>209</v>
      </c>
      <c r="G38" s="67"/>
      <c r="H38" s="67"/>
      <c r="I38" s="67"/>
      <c r="J38" s="67"/>
      <c r="K38" s="67"/>
      <c r="L38" s="67"/>
      <c r="M38" s="68" t="s">
        <v>210</v>
      </c>
    </row>
    <row r="39" spans="1:13" ht="51">
      <c r="C39" s="64" t="s">
        <v>211</v>
      </c>
      <c r="D39" s="65">
        <f>COUNTIF(A25:A36,"X")-COUNTIFS(D25:D36,"N/A",A25:A36,"X")</f>
        <v>3</v>
      </c>
      <c r="E39" s="66">
        <f>(E38-E37)/4</f>
        <v>1</v>
      </c>
      <c r="F39" s="67" t="s">
        <v>212</v>
      </c>
      <c r="G39" s="67"/>
      <c r="H39" s="67"/>
      <c r="I39" s="67"/>
      <c r="J39" s="67"/>
      <c r="K39" s="67"/>
      <c r="L39" s="67"/>
      <c r="M39" s="68" t="s">
        <v>213</v>
      </c>
    </row>
    <row r="40" spans="1:13" ht="33.950000000000003">
      <c r="C40" s="64" t="s">
        <v>214</v>
      </c>
      <c r="D40" s="65">
        <f>SUM(F25:F36)</f>
        <v>0</v>
      </c>
      <c r="E40" s="66">
        <f>E37+E39</f>
        <v>2</v>
      </c>
      <c r="F40" s="67" t="s">
        <v>215</v>
      </c>
      <c r="G40" s="67"/>
      <c r="H40" s="67"/>
      <c r="I40" s="67"/>
      <c r="J40" s="67"/>
      <c r="K40" s="67"/>
      <c r="L40" s="67"/>
      <c r="M40" s="68" t="s">
        <v>307</v>
      </c>
    </row>
    <row r="41" spans="1:13" ht="51">
      <c r="C41" s="64" t="s">
        <v>217</v>
      </c>
      <c r="D41" s="69">
        <f>D40/D38</f>
        <v>0</v>
      </c>
      <c r="E41" s="66">
        <f>E39+E40</f>
        <v>3</v>
      </c>
      <c r="F41" s="67" t="s">
        <v>218</v>
      </c>
      <c r="G41" s="67"/>
      <c r="H41" s="67"/>
      <c r="I41" s="67"/>
      <c r="J41" s="67"/>
      <c r="K41" s="67"/>
      <c r="L41" s="67"/>
      <c r="M41" s="68" t="s">
        <v>308</v>
      </c>
    </row>
    <row r="42" spans="1:13" ht="51.95" thickBot="1">
      <c r="C42" s="70" t="s">
        <v>220</v>
      </c>
      <c r="D42" s="71" t="str">
        <f>IF(D41&lt;E40,"Low",IF(D41&lt;E41,"Moderate",IF(D41&lt;E42,"Significant","High")))</f>
        <v>Low</v>
      </c>
      <c r="E42" s="72">
        <f>E41+E39</f>
        <v>4</v>
      </c>
      <c r="F42" s="73" t="s">
        <v>221</v>
      </c>
      <c r="G42" s="73"/>
      <c r="H42" s="73"/>
      <c r="I42" s="73"/>
      <c r="J42" s="73"/>
      <c r="K42" s="73"/>
      <c r="L42" s="73"/>
      <c r="M42" s="74" t="s">
        <v>309</v>
      </c>
    </row>
    <row r="43" spans="1:13" ht="17.100000000000001" thickBot="1">
      <c r="C43" s="89"/>
      <c r="D43" s="89"/>
      <c r="E43" s="89"/>
      <c r="F43" s="89"/>
      <c r="G43" s="89"/>
      <c r="H43" s="89"/>
      <c r="I43" s="89"/>
      <c r="J43" s="89"/>
      <c r="K43" s="89"/>
      <c r="L43" s="89"/>
      <c r="M43" s="85"/>
    </row>
    <row r="44" spans="1:13">
      <c r="C44" s="372" t="s">
        <v>310</v>
      </c>
      <c r="D44" s="372"/>
      <c r="E44" s="372"/>
      <c r="F44" s="372"/>
      <c r="G44" s="372"/>
      <c r="H44" s="372"/>
      <c r="I44" s="372"/>
      <c r="J44" s="372"/>
      <c r="K44" s="372"/>
      <c r="L44" s="372"/>
      <c r="M44" s="373"/>
    </row>
    <row r="45" spans="1:13" ht="33.950000000000003">
      <c r="C45" s="40" t="s">
        <v>140</v>
      </c>
      <c r="D45" s="41" t="s">
        <v>141</v>
      </c>
      <c r="E45" s="41" t="s">
        <v>78</v>
      </c>
      <c r="F45" s="41" t="s">
        <v>77</v>
      </c>
      <c r="G45" s="234" t="s">
        <v>142</v>
      </c>
      <c r="H45" s="234" t="s">
        <v>143</v>
      </c>
      <c r="I45" s="234" t="s">
        <v>144</v>
      </c>
      <c r="J45" s="234" t="s">
        <v>145</v>
      </c>
      <c r="K45" s="142" t="s">
        <v>146</v>
      </c>
      <c r="L45" s="142" t="s">
        <v>0</v>
      </c>
      <c r="M45" s="142" t="s">
        <v>311</v>
      </c>
    </row>
    <row r="46" spans="1:13" ht="104.25" customHeight="1">
      <c r="B46" s="38">
        <v>1</v>
      </c>
      <c r="C46" s="90" t="s">
        <v>312</v>
      </c>
      <c r="D46" s="91"/>
      <c r="E46" s="91"/>
      <c r="F46" s="269" t="str">
        <f>IF($E46="High",4*$B46,IF($E46="Significant",3*$B46,IF($E46="Moderate",2*$B46,IF($E46="Low",1,IF($E46="N/A","-","Error")))))</f>
        <v>Error</v>
      </c>
      <c r="G46" s="151" t="s">
        <v>313</v>
      </c>
      <c r="H46" s="151" t="s">
        <v>314</v>
      </c>
      <c r="I46" s="151" t="s">
        <v>315</v>
      </c>
      <c r="J46" s="151" t="s">
        <v>316</v>
      </c>
      <c r="K46" s="151" t="s">
        <v>317</v>
      </c>
      <c r="L46" s="151" t="s">
        <v>318</v>
      </c>
      <c r="M46" s="235"/>
    </row>
    <row r="47" spans="1:13" ht="144" customHeight="1">
      <c r="B47" s="38">
        <v>1</v>
      </c>
      <c r="C47" s="92" t="s">
        <v>319</v>
      </c>
      <c r="D47" s="51"/>
      <c r="E47" s="51"/>
      <c r="F47" s="267" t="str">
        <f t="shared" ref="F47:F58" si="2">IF($E47="High",4*$B47,IF($E47="Significant",3*$B47,IF($E47="Moderate",2*$B47,IF($E47="Low",1,IF($E47="N/A","-","Error")))))</f>
        <v>Error</v>
      </c>
      <c r="G47" s="227" t="s">
        <v>320</v>
      </c>
      <c r="H47" s="227" t="s">
        <v>321</v>
      </c>
      <c r="I47" s="227" t="s">
        <v>322</v>
      </c>
      <c r="J47" s="227" t="s">
        <v>323</v>
      </c>
      <c r="K47" s="227" t="s">
        <v>324</v>
      </c>
      <c r="L47" s="227" t="s">
        <v>325</v>
      </c>
      <c r="M47" s="236"/>
    </row>
    <row r="48" spans="1:13" ht="104.25" customHeight="1">
      <c r="A48" s="38" t="s">
        <v>148</v>
      </c>
      <c r="B48" s="44">
        <v>2</v>
      </c>
      <c r="C48" s="93" t="s">
        <v>326</v>
      </c>
      <c r="D48" s="48"/>
      <c r="E48" s="48"/>
      <c r="F48" s="266" t="str">
        <f t="shared" si="2"/>
        <v>Error</v>
      </c>
      <c r="G48" s="224" t="s">
        <v>327</v>
      </c>
      <c r="H48" s="224" t="s">
        <v>328</v>
      </c>
      <c r="I48" s="224" t="s">
        <v>329</v>
      </c>
      <c r="J48" s="224" t="s">
        <v>330</v>
      </c>
      <c r="K48" s="224" t="s">
        <v>331</v>
      </c>
      <c r="L48" s="224" t="s">
        <v>332</v>
      </c>
      <c r="M48" s="222"/>
    </row>
    <row r="49" spans="1:13" ht="186" customHeight="1">
      <c r="B49" s="38">
        <v>1</v>
      </c>
      <c r="C49" s="94" t="s">
        <v>333</v>
      </c>
      <c r="D49" s="51"/>
      <c r="E49" s="51"/>
      <c r="F49" s="267" t="str">
        <f t="shared" si="2"/>
        <v>Error</v>
      </c>
      <c r="G49" s="226" t="s">
        <v>334</v>
      </c>
      <c r="H49" s="226" t="s">
        <v>335</v>
      </c>
      <c r="I49" s="226" t="s">
        <v>336</v>
      </c>
      <c r="J49" s="226" t="s">
        <v>337</v>
      </c>
      <c r="K49" s="227" t="s">
        <v>338</v>
      </c>
      <c r="L49" s="227" t="s">
        <v>339</v>
      </c>
      <c r="M49" s="236"/>
    </row>
    <row r="50" spans="1:13" ht="207" customHeight="1">
      <c r="B50" s="38">
        <v>1</v>
      </c>
      <c r="C50" s="94" t="s">
        <v>340</v>
      </c>
      <c r="D50" s="51"/>
      <c r="E50" s="51"/>
      <c r="F50" s="267" t="str">
        <f t="shared" si="2"/>
        <v>Error</v>
      </c>
      <c r="G50" s="227" t="s">
        <v>341</v>
      </c>
      <c r="H50" s="227" t="s">
        <v>342</v>
      </c>
      <c r="I50" s="227" t="s">
        <v>343</v>
      </c>
      <c r="J50" s="227" t="s">
        <v>344</v>
      </c>
      <c r="K50" s="230" t="s">
        <v>345</v>
      </c>
      <c r="L50" s="230" t="s">
        <v>346</v>
      </c>
      <c r="M50" s="84"/>
    </row>
    <row r="51" spans="1:13" ht="168" customHeight="1">
      <c r="B51" s="38">
        <v>1</v>
      </c>
      <c r="C51" s="95" t="s">
        <v>347</v>
      </c>
      <c r="D51" s="51"/>
      <c r="E51" s="51"/>
      <c r="F51" s="267" t="str">
        <f t="shared" si="2"/>
        <v>Error</v>
      </c>
      <c r="G51" s="226" t="s">
        <v>348</v>
      </c>
      <c r="H51" s="226" t="s">
        <v>349</v>
      </c>
      <c r="I51" s="226" t="s">
        <v>350</v>
      </c>
      <c r="J51" s="226" t="s">
        <v>351</v>
      </c>
      <c r="K51" s="217" t="s">
        <v>352</v>
      </c>
      <c r="L51" s="230" t="s">
        <v>353</v>
      </c>
      <c r="M51" s="84"/>
    </row>
    <row r="52" spans="1:13" ht="97.5" customHeight="1">
      <c r="B52" s="38">
        <v>1</v>
      </c>
      <c r="C52" s="95" t="s">
        <v>354</v>
      </c>
      <c r="D52" s="51"/>
      <c r="E52" s="51"/>
      <c r="F52" s="267" t="str">
        <f t="shared" si="2"/>
        <v>Error</v>
      </c>
      <c r="G52" s="238" t="s">
        <v>355</v>
      </c>
      <c r="H52" s="238" t="s">
        <v>356</v>
      </c>
      <c r="I52" s="238" t="s">
        <v>357</v>
      </c>
      <c r="J52" s="238" t="s">
        <v>358</v>
      </c>
      <c r="K52" s="238" t="s">
        <v>359</v>
      </c>
      <c r="L52" s="238" t="s">
        <v>360</v>
      </c>
      <c r="M52" s="237"/>
    </row>
    <row r="53" spans="1:13" ht="135.6" customHeight="1">
      <c r="A53" s="38" t="s">
        <v>361</v>
      </c>
      <c r="B53" s="38">
        <v>2</v>
      </c>
      <c r="C53" s="96" t="s">
        <v>362</v>
      </c>
      <c r="D53" s="97"/>
      <c r="E53" s="97"/>
      <c r="F53" s="97" t="str">
        <f t="shared" si="2"/>
        <v>Error</v>
      </c>
      <c r="G53" s="227" t="s">
        <v>363</v>
      </c>
      <c r="H53" s="227" t="s">
        <v>364</v>
      </c>
      <c r="I53" s="227" t="s">
        <v>365</v>
      </c>
      <c r="J53" s="227" t="s">
        <v>366</v>
      </c>
      <c r="K53" s="227" t="s">
        <v>367</v>
      </c>
      <c r="L53" s="151" t="s">
        <v>368</v>
      </c>
      <c r="M53" s="151"/>
    </row>
    <row r="54" spans="1:13" ht="198.95" customHeight="1">
      <c r="A54" s="38" t="s">
        <v>361</v>
      </c>
      <c r="B54" s="38">
        <v>2</v>
      </c>
      <c r="C54" s="96" t="s">
        <v>369</v>
      </c>
      <c r="D54" s="97"/>
      <c r="E54" s="97"/>
      <c r="F54" s="97" t="str">
        <f t="shared" si="2"/>
        <v>Error</v>
      </c>
      <c r="G54" s="227" t="s">
        <v>370</v>
      </c>
      <c r="H54" s="227" t="s">
        <v>364</v>
      </c>
      <c r="I54" s="227" t="s">
        <v>364</v>
      </c>
      <c r="J54" s="227" t="s">
        <v>371</v>
      </c>
      <c r="K54" s="227" t="s">
        <v>372</v>
      </c>
      <c r="L54" s="227" t="s">
        <v>373</v>
      </c>
      <c r="M54" s="98"/>
    </row>
    <row r="55" spans="1:13" ht="337.5" customHeight="1">
      <c r="A55" s="38" t="s">
        <v>361</v>
      </c>
      <c r="B55" s="38">
        <v>2</v>
      </c>
      <c r="C55" s="96" t="s">
        <v>374</v>
      </c>
      <c r="D55" s="97"/>
      <c r="E55" s="97"/>
      <c r="F55" s="97" t="str">
        <f t="shared" si="2"/>
        <v>Error</v>
      </c>
      <c r="G55" s="227" t="s">
        <v>375</v>
      </c>
      <c r="H55" s="227" t="s">
        <v>364</v>
      </c>
      <c r="I55" s="227" t="s">
        <v>364</v>
      </c>
      <c r="J55" s="227" t="s">
        <v>376</v>
      </c>
      <c r="K55" s="227" t="s">
        <v>377</v>
      </c>
      <c r="L55" s="227" t="s">
        <v>378</v>
      </c>
      <c r="M55" s="98"/>
    </row>
    <row r="56" spans="1:13" ht="228" customHeight="1">
      <c r="A56" s="38" t="s">
        <v>148</v>
      </c>
      <c r="B56" s="38">
        <v>2</v>
      </c>
      <c r="C56" s="96" t="s">
        <v>379</v>
      </c>
      <c r="D56" s="97"/>
      <c r="E56" s="97"/>
      <c r="F56" s="97" t="str">
        <f t="shared" si="2"/>
        <v>Error</v>
      </c>
      <c r="G56" s="227" t="s">
        <v>380</v>
      </c>
      <c r="H56" s="227" t="s">
        <v>364</v>
      </c>
      <c r="I56" s="227" t="s">
        <v>364</v>
      </c>
      <c r="J56" s="227" t="s">
        <v>381</v>
      </c>
      <c r="K56" s="227" t="s">
        <v>382</v>
      </c>
      <c r="L56" s="227" t="s">
        <v>383</v>
      </c>
      <c r="M56" s="98"/>
    </row>
    <row r="57" spans="1:13" ht="282.60000000000002" customHeight="1">
      <c r="A57" s="38" t="s">
        <v>361</v>
      </c>
      <c r="B57" s="38">
        <v>2</v>
      </c>
      <c r="C57" s="96" t="s">
        <v>384</v>
      </c>
      <c r="D57" s="97"/>
      <c r="E57" s="97"/>
      <c r="F57" s="97" t="str">
        <f t="shared" si="2"/>
        <v>Error</v>
      </c>
      <c r="G57" s="227" t="s">
        <v>385</v>
      </c>
      <c r="H57" s="227" t="s">
        <v>364</v>
      </c>
      <c r="I57" s="227" t="s">
        <v>364</v>
      </c>
      <c r="J57" s="227" t="s">
        <v>385</v>
      </c>
      <c r="K57" s="230" t="s">
        <v>386</v>
      </c>
      <c r="L57" s="230" t="s">
        <v>387</v>
      </c>
      <c r="M57" s="98"/>
    </row>
    <row r="58" spans="1:13" ht="154.5" customHeight="1" thickBot="1">
      <c r="A58" s="38" t="s">
        <v>361</v>
      </c>
      <c r="B58" s="38">
        <v>2</v>
      </c>
      <c r="C58" s="99" t="s">
        <v>388</v>
      </c>
      <c r="D58" s="97"/>
      <c r="E58" s="97"/>
      <c r="F58" s="97" t="str">
        <f t="shared" si="2"/>
        <v>Error</v>
      </c>
      <c r="G58" s="226" t="s">
        <v>389</v>
      </c>
      <c r="H58" s="226" t="s">
        <v>364</v>
      </c>
      <c r="I58" s="226" t="s">
        <v>364</v>
      </c>
      <c r="J58" s="226" t="s">
        <v>389</v>
      </c>
      <c r="K58" s="217" t="s">
        <v>390</v>
      </c>
      <c r="L58" s="230" t="s">
        <v>391</v>
      </c>
      <c r="M58" s="98"/>
    </row>
    <row r="59" spans="1:13" ht="51">
      <c r="C59" s="59" t="s">
        <v>205</v>
      </c>
      <c r="D59" s="60">
        <f>COUNT(B46:B58)</f>
        <v>13</v>
      </c>
      <c r="E59" s="61">
        <v>1</v>
      </c>
      <c r="F59" s="62" t="s">
        <v>206</v>
      </c>
      <c r="G59" s="67"/>
      <c r="H59" s="67"/>
      <c r="I59" s="67"/>
      <c r="J59" s="67"/>
      <c r="K59" s="67"/>
      <c r="L59" s="67"/>
      <c r="M59" s="68" t="s">
        <v>207</v>
      </c>
    </row>
    <row r="60" spans="1:13" ht="68.099999999999994">
      <c r="C60" s="64" t="s">
        <v>208</v>
      </c>
      <c r="D60" s="65">
        <f>COUNT(B46:B58)-COUNTIF(D46:D58,"N/A")</f>
        <v>13</v>
      </c>
      <c r="E60" s="66">
        <f>((4*D60)+(4*D61))/D60</f>
        <v>6.1538461538461542</v>
      </c>
      <c r="F60" s="67" t="s">
        <v>209</v>
      </c>
      <c r="G60" s="67"/>
      <c r="H60" s="67"/>
      <c r="I60" s="67"/>
      <c r="J60" s="67"/>
      <c r="K60" s="67"/>
      <c r="L60" s="67"/>
      <c r="M60" s="68" t="s">
        <v>210</v>
      </c>
    </row>
    <row r="61" spans="1:13" ht="51">
      <c r="C61" s="64" t="s">
        <v>211</v>
      </c>
      <c r="D61" s="65">
        <f>COUNTIF(A46:A58,"X")-COUNTIFS(D46:D58,"N/A",A46:A58,"X")</f>
        <v>7</v>
      </c>
      <c r="E61" s="66">
        <f>(E60-E59)/4</f>
        <v>1.2884615384615385</v>
      </c>
      <c r="F61" s="67" t="s">
        <v>212</v>
      </c>
      <c r="G61" s="67"/>
      <c r="H61" s="67"/>
      <c r="I61" s="67"/>
      <c r="J61" s="67"/>
      <c r="K61" s="67"/>
      <c r="L61" s="67"/>
      <c r="M61" s="68" t="s">
        <v>213</v>
      </c>
    </row>
    <row r="62" spans="1:13" ht="33.950000000000003">
      <c r="C62" s="64" t="s">
        <v>214</v>
      </c>
      <c r="D62" s="65">
        <f>SUM(F46:F58)</f>
        <v>0</v>
      </c>
      <c r="E62" s="66">
        <f>E59+E61</f>
        <v>2.2884615384615383</v>
      </c>
      <c r="F62" s="67" t="s">
        <v>215</v>
      </c>
      <c r="G62" s="67"/>
      <c r="H62" s="67"/>
      <c r="I62" s="67"/>
      <c r="J62" s="67"/>
      <c r="K62" s="67"/>
      <c r="L62" s="67"/>
      <c r="M62" s="68" t="s">
        <v>392</v>
      </c>
    </row>
    <row r="63" spans="1:13" ht="51">
      <c r="C63" s="64" t="s">
        <v>217</v>
      </c>
      <c r="D63" s="69">
        <f>D62/D60</f>
        <v>0</v>
      </c>
      <c r="E63" s="66">
        <f>E61+E62</f>
        <v>3.5769230769230766</v>
      </c>
      <c r="F63" s="67" t="s">
        <v>218</v>
      </c>
      <c r="G63" s="67"/>
      <c r="H63" s="67"/>
      <c r="I63" s="67"/>
      <c r="J63" s="67"/>
      <c r="K63" s="67"/>
      <c r="L63" s="67"/>
      <c r="M63" s="68" t="s">
        <v>393</v>
      </c>
    </row>
    <row r="64" spans="1:13" ht="51.95" thickBot="1">
      <c r="C64" s="70" t="s">
        <v>220</v>
      </c>
      <c r="D64" s="71" t="str">
        <f>IF(D63&lt;E62,"Low",IF(D63&lt;E63,"Moderate",IF(D63&lt;E64,"Significant","High")))</f>
        <v>Low</v>
      </c>
      <c r="E64" s="72">
        <f>E63+E61</f>
        <v>4.865384615384615</v>
      </c>
      <c r="F64" s="73" t="s">
        <v>221</v>
      </c>
      <c r="G64" s="73"/>
      <c r="H64" s="73"/>
      <c r="I64" s="73"/>
      <c r="J64" s="73"/>
      <c r="K64" s="73"/>
      <c r="L64" s="73"/>
      <c r="M64" s="74" t="s">
        <v>394</v>
      </c>
    </row>
    <row r="65" spans="1:13">
      <c r="C65" s="100"/>
      <c r="D65" s="100"/>
      <c r="E65" s="100"/>
      <c r="F65" s="100"/>
      <c r="G65" s="100"/>
      <c r="H65" s="100"/>
      <c r="I65" s="100"/>
      <c r="J65" s="100"/>
      <c r="K65" s="100"/>
      <c r="L65" s="100"/>
      <c r="M65" s="85"/>
    </row>
    <row r="66" spans="1:13" ht="17.100000000000001" thickBot="1">
      <c r="C66" s="100"/>
      <c r="D66" s="100"/>
      <c r="E66" s="100"/>
      <c r="F66" s="100"/>
      <c r="G66" s="100"/>
      <c r="H66" s="100"/>
      <c r="I66" s="100"/>
      <c r="J66" s="100"/>
      <c r="K66" s="100"/>
      <c r="L66" s="100"/>
      <c r="M66" s="85"/>
    </row>
    <row r="67" spans="1:13" ht="17.100000000000001" thickBot="1">
      <c r="C67" s="374" t="s">
        <v>395</v>
      </c>
      <c r="D67" s="375"/>
      <c r="E67" s="375"/>
      <c r="F67" s="375"/>
      <c r="G67" s="375"/>
      <c r="H67" s="375"/>
      <c r="I67" s="375"/>
      <c r="J67" s="375"/>
      <c r="K67" s="375"/>
      <c r="L67" s="375"/>
      <c r="M67" s="376"/>
    </row>
    <row r="68" spans="1:13" ht="64.349999999999994" customHeight="1">
      <c r="C68" s="40" t="s">
        <v>140</v>
      </c>
      <c r="D68" s="41" t="s">
        <v>141</v>
      </c>
      <c r="E68" s="41" t="s">
        <v>78</v>
      </c>
      <c r="F68" s="41" t="s">
        <v>77</v>
      </c>
      <c r="G68" s="234" t="s">
        <v>142</v>
      </c>
      <c r="H68" s="234" t="s">
        <v>143</v>
      </c>
      <c r="I68" s="234" t="s">
        <v>144</v>
      </c>
      <c r="J68" s="234" t="s">
        <v>145</v>
      </c>
      <c r="K68" s="142" t="s">
        <v>146</v>
      </c>
      <c r="L68" s="142" t="s">
        <v>0</v>
      </c>
      <c r="M68" s="41" t="s">
        <v>311</v>
      </c>
    </row>
    <row r="69" spans="1:13" ht="124.5" customHeight="1">
      <c r="B69" s="38">
        <v>1</v>
      </c>
      <c r="C69" s="92" t="s">
        <v>396</v>
      </c>
      <c r="D69" s="51"/>
      <c r="E69" s="51"/>
      <c r="F69" s="267" t="str">
        <f>IF($E69="High",4*$B69,IF($E69="Significant",3*$B69,IF($E69="Moderate",2*$B69,IF($E69="Low",1,IF($E69="N/A","-","Error")))))</f>
        <v>Error</v>
      </c>
      <c r="G69" s="239" t="s">
        <v>397</v>
      </c>
      <c r="H69" s="239" t="s">
        <v>398</v>
      </c>
      <c r="I69" s="239" t="s">
        <v>399</v>
      </c>
      <c r="J69" s="239" t="s">
        <v>400</v>
      </c>
      <c r="K69" s="151" t="s">
        <v>401</v>
      </c>
      <c r="L69" s="151" t="s">
        <v>402</v>
      </c>
      <c r="M69" s="101"/>
    </row>
    <row r="70" spans="1:13" ht="74.25" customHeight="1">
      <c r="B70" s="38">
        <v>1</v>
      </c>
      <c r="C70" s="92" t="s">
        <v>403</v>
      </c>
      <c r="D70" s="51"/>
      <c r="E70" s="51"/>
      <c r="F70" s="267" t="str">
        <f t="shared" ref="F70:F77" si="3">IF($E70="High",4*$B70,IF($E70="Significant",3*$B70,IF($E70="Moderate",2*$B70,IF($E70="Low",1,IF($E70="N/A","-","Error")))))</f>
        <v>Error</v>
      </c>
      <c r="G70" s="227" t="s">
        <v>404</v>
      </c>
      <c r="H70" s="227" t="s">
        <v>405</v>
      </c>
      <c r="I70" s="227" t="s">
        <v>406</v>
      </c>
      <c r="J70" s="227" t="s">
        <v>407</v>
      </c>
      <c r="K70" s="227" t="s">
        <v>408</v>
      </c>
      <c r="L70" s="227" t="s">
        <v>409</v>
      </c>
      <c r="M70" s="84"/>
    </row>
    <row r="71" spans="1:13" ht="96" customHeight="1">
      <c r="B71" s="38">
        <v>1</v>
      </c>
      <c r="C71" s="92" t="s">
        <v>410</v>
      </c>
      <c r="D71" s="51"/>
      <c r="E71" s="51"/>
      <c r="F71" s="267" t="str">
        <f t="shared" si="3"/>
        <v>Error</v>
      </c>
      <c r="G71" s="226" t="s">
        <v>411</v>
      </c>
      <c r="H71" s="226" t="s">
        <v>412</v>
      </c>
      <c r="I71" s="226" t="s">
        <v>413</v>
      </c>
      <c r="J71" s="226" t="s">
        <v>414</v>
      </c>
      <c r="K71" s="227" t="s">
        <v>415</v>
      </c>
      <c r="L71" s="227" t="s">
        <v>416</v>
      </c>
      <c r="M71" s="84"/>
    </row>
    <row r="72" spans="1:13" ht="140.25" customHeight="1">
      <c r="A72" s="38" t="s">
        <v>148</v>
      </c>
      <c r="B72" s="38">
        <v>2</v>
      </c>
      <c r="C72" s="93" t="s">
        <v>417</v>
      </c>
      <c r="D72" s="46"/>
      <c r="E72" s="47"/>
      <c r="F72" s="266" t="str">
        <f t="shared" si="3"/>
        <v>Error</v>
      </c>
      <c r="G72" s="225" t="s">
        <v>418</v>
      </c>
      <c r="H72" s="225" t="s">
        <v>419</v>
      </c>
      <c r="I72" s="225" t="s">
        <v>420</v>
      </c>
      <c r="J72" s="225" t="s">
        <v>421</v>
      </c>
      <c r="K72" s="224" t="s">
        <v>422</v>
      </c>
      <c r="L72" s="224" t="s">
        <v>423</v>
      </c>
      <c r="M72" s="102"/>
    </row>
    <row r="73" spans="1:13" ht="121.5" customHeight="1">
      <c r="B73" s="38">
        <v>1</v>
      </c>
      <c r="C73" s="94" t="s">
        <v>424</v>
      </c>
      <c r="D73" s="51"/>
      <c r="E73" s="51"/>
      <c r="F73" s="267" t="str">
        <f t="shared" si="3"/>
        <v>Error</v>
      </c>
      <c r="G73" s="145" t="s">
        <v>425</v>
      </c>
      <c r="H73" s="145" t="s">
        <v>426</v>
      </c>
      <c r="I73" s="145" t="s">
        <v>427</v>
      </c>
      <c r="J73" s="145" t="s">
        <v>428</v>
      </c>
      <c r="K73" s="230" t="s">
        <v>429</v>
      </c>
      <c r="L73" s="230" t="s">
        <v>430</v>
      </c>
      <c r="M73" s="84"/>
    </row>
    <row r="74" spans="1:13" ht="87.6" customHeight="1">
      <c r="B74" s="38">
        <v>1</v>
      </c>
      <c r="C74" s="92" t="s">
        <v>431</v>
      </c>
      <c r="D74" s="51"/>
      <c r="E74" s="51"/>
      <c r="F74" s="267" t="str">
        <f t="shared" si="3"/>
        <v>Error</v>
      </c>
      <c r="G74" s="226" t="s">
        <v>432</v>
      </c>
      <c r="H74" s="226" t="s">
        <v>433</v>
      </c>
      <c r="I74" s="226" t="s">
        <v>434</v>
      </c>
      <c r="J74" s="226" t="s">
        <v>435</v>
      </c>
      <c r="K74" s="217" t="s">
        <v>436</v>
      </c>
      <c r="L74" s="217" t="s">
        <v>437</v>
      </c>
      <c r="M74" s="55"/>
    </row>
    <row r="75" spans="1:13" ht="77.099999999999994" customHeight="1">
      <c r="B75" s="38">
        <v>1</v>
      </c>
      <c r="C75" s="92" t="s">
        <v>438</v>
      </c>
      <c r="D75" s="51"/>
      <c r="E75" s="51"/>
      <c r="F75" s="51" t="str">
        <f t="shared" si="3"/>
        <v>Error</v>
      </c>
      <c r="G75" s="226" t="s">
        <v>439</v>
      </c>
      <c r="H75" s="226" t="s">
        <v>440</v>
      </c>
      <c r="I75" s="226" t="s">
        <v>441</v>
      </c>
      <c r="J75" s="226" t="s">
        <v>442</v>
      </c>
      <c r="K75" s="227" t="s">
        <v>443</v>
      </c>
      <c r="L75" s="227" t="s">
        <v>444</v>
      </c>
      <c r="M75" s="84"/>
    </row>
    <row r="76" spans="1:13" ht="69.95">
      <c r="A76" s="38" t="s">
        <v>148</v>
      </c>
      <c r="B76" s="38">
        <v>2</v>
      </c>
      <c r="C76" s="93" t="s">
        <v>445</v>
      </c>
      <c r="D76" s="46"/>
      <c r="E76" s="51"/>
      <c r="F76" s="267" t="str">
        <f t="shared" si="3"/>
        <v>Error</v>
      </c>
      <c r="G76" s="225" t="s">
        <v>446</v>
      </c>
      <c r="H76" s="225" t="s">
        <v>447</v>
      </c>
      <c r="I76" s="225" t="s">
        <v>448</v>
      </c>
      <c r="J76" s="225" t="s">
        <v>449</v>
      </c>
      <c r="K76" s="224" t="s">
        <v>450</v>
      </c>
      <c r="L76" s="224" t="s">
        <v>451</v>
      </c>
      <c r="M76" s="102"/>
    </row>
    <row r="77" spans="1:13" ht="132" customHeight="1">
      <c r="A77" s="38" t="s">
        <v>148</v>
      </c>
      <c r="B77" s="38">
        <v>2</v>
      </c>
      <c r="C77" s="103" t="s">
        <v>452</v>
      </c>
      <c r="D77" s="104"/>
      <c r="E77" s="104"/>
      <c r="F77" s="266" t="str">
        <f t="shared" si="3"/>
        <v>Error</v>
      </c>
      <c r="G77" s="240" t="s">
        <v>453</v>
      </c>
      <c r="H77" s="240" t="s">
        <v>454</v>
      </c>
      <c r="I77" s="240" t="s">
        <v>455</v>
      </c>
      <c r="J77" s="240" t="s">
        <v>456</v>
      </c>
      <c r="K77" s="241" t="s">
        <v>457</v>
      </c>
      <c r="L77" s="241" t="s">
        <v>458</v>
      </c>
      <c r="M77" s="102"/>
    </row>
    <row r="78" spans="1:13" ht="51">
      <c r="C78" s="64" t="s">
        <v>205</v>
      </c>
      <c r="D78" s="65">
        <f>COUNT(B69:B77)</f>
        <v>9</v>
      </c>
      <c r="E78" s="66">
        <v>1</v>
      </c>
      <c r="F78" s="67" t="s">
        <v>206</v>
      </c>
      <c r="G78" s="67"/>
      <c r="H78" s="67"/>
      <c r="I78" s="67"/>
      <c r="J78" s="67"/>
      <c r="K78" s="67"/>
      <c r="L78" s="67"/>
      <c r="M78" s="68" t="s">
        <v>207</v>
      </c>
    </row>
    <row r="79" spans="1:13" ht="68.099999999999994">
      <c r="C79" s="64" t="s">
        <v>208</v>
      </c>
      <c r="D79" s="65">
        <f>COUNT(B69:B77)-COUNTIF(D71:D77,"N/A")</f>
        <v>9</v>
      </c>
      <c r="E79" s="66">
        <f>((4*D79)+(4*D80))/D79</f>
        <v>5.333333333333333</v>
      </c>
      <c r="F79" s="67" t="s">
        <v>209</v>
      </c>
      <c r="G79" s="67"/>
      <c r="H79" s="67"/>
      <c r="I79" s="67"/>
      <c r="J79" s="67"/>
      <c r="K79" s="67"/>
      <c r="L79" s="67"/>
      <c r="M79" s="68" t="s">
        <v>210</v>
      </c>
    </row>
    <row r="80" spans="1:13" ht="51">
      <c r="C80" s="64" t="s">
        <v>211</v>
      </c>
      <c r="D80" s="65">
        <f>COUNTIF(A69:A77,"X")-COUNTIFS(D69:D77,"N/A",A69:A77,"X")</f>
        <v>3</v>
      </c>
      <c r="E80" s="66">
        <f>(E79-E78)/4</f>
        <v>1.0833333333333333</v>
      </c>
      <c r="F80" s="67" t="s">
        <v>212</v>
      </c>
      <c r="G80" s="67"/>
      <c r="H80" s="67"/>
      <c r="I80" s="67"/>
      <c r="J80" s="67"/>
      <c r="K80" s="67"/>
      <c r="L80" s="67"/>
      <c r="M80" s="68" t="s">
        <v>213</v>
      </c>
    </row>
    <row r="81" spans="1:13" ht="33.950000000000003">
      <c r="C81" s="64" t="s">
        <v>214</v>
      </c>
      <c r="D81" s="65">
        <f>SUM(F69:F77)</f>
        <v>0</v>
      </c>
      <c r="E81" s="66">
        <f>E78+E80</f>
        <v>2.083333333333333</v>
      </c>
      <c r="F81" s="67" t="s">
        <v>215</v>
      </c>
      <c r="G81" s="67"/>
      <c r="H81" s="67"/>
      <c r="I81" s="67"/>
      <c r="J81" s="67"/>
      <c r="K81" s="67"/>
      <c r="L81" s="67"/>
      <c r="M81" s="68" t="s">
        <v>459</v>
      </c>
    </row>
    <row r="82" spans="1:13" ht="51">
      <c r="C82" s="64" t="s">
        <v>217</v>
      </c>
      <c r="D82" s="69">
        <f>D81/D79</f>
        <v>0</v>
      </c>
      <c r="E82" s="66">
        <f>E80+E81</f>
        <v>3.1666666666666661</v>
      </c>
      <c r="F82" s="67" t="s">
        <v>218</v>
      </c>
      <c r="G82" s="67"/>
      <c r="H82" s="67"/>
      <c r="I82" s="67"/>
      <c r="J82" s="67"/>
      <c r="K82" s="67"/>
      <c r="L82" s="67"/>
      <c r="M82" s="68" t="s">
        <v>460</v>
      </c>
    </row>
    <row r="83" spans="1:13" ht="51.95" thickBot="1">
      <c r="C83" s="70" t="s">
        <v>220</v>
      </c>
      <c r="D83" s="71" t="str">
        <f>IF(D82&lt;E81,"Low",IF(D82&lt;E82,"Moderate",IF(D82&lt;E83,"Significant","High")))</f>
        <v>Low</v>
      </c>
      <c r="E83" s="72">
        <f>E82+E80</f>
        <v>4.2499999999999991</v>
      </c>
      <c r="F83" s="73" t="s">
        <v>221</v>
      </c>
      <c r="G83" s="73"/>
      <c r="H83" s="73"/>
      <c r="I83" s="73"/>
      <c r="J83" s="73"/>
      <c r="K83" s="73"/>
      <c r="L83" s="73"/>
      <c r="M83" s="74" t="s">
        <v>461</v>
      </c>
    </row>
    <row r="84" spans="1:13">
      <c r="C84" s="100"/>
      <c r="D84" s="100"/>
      <c r="E84" s="100"/>
      <c r="F84" s="100"/>
      <c r="G84" s="100"/>
      <c r="H84" s="100"/>
      <c r="I84" s="100"/>
      <c r="J84" s="100"/>
      <c r="K84" s="100"/>
      <c r="L84" s="100"/>
      <c r="M84" s="85"/>
    </row>
    <row r="85" spans="1:13" ht="17.100000000000001" thickBot="1">
      <c r="C85" s="100"/>
      <c r="D85" s="100"/>
      <c r="E85" s="100"/>
      <c r="F85" s="100"/>
      <c r="G85" s="100"/>
      <c r="H85" s="100"/>
      <c r="I85" s="100"/>
      <c r="J85" s="100"/>
      <c r="K85" s="100"/>
      <c r="L85" s="100"/>
      <c r="M85" s="85"/>
    </row>
    <row r="86" spans="1:13">
      <c r="C86" s="377" t="s">
        <v>462</v>
      </c>
      <c r="D86" s="372"/>
      <c r="E86" s="372"/>
      <c r="F86" s="372"/>
      <c r="G86" s="372"/>
      <c r="H86" s="372"/>
      <c r="I86" s="372"/>
      <c r="J86" s="372"/>
      <c r="K86" s="372"/>
      <c r="L86" s="372"/>
      <c r="M86" s="373"/>
    </row>
    <row r="87" spans="1:13" ht="33.950000000000003">
      <c r="C87" s="40" t="s">
        <v>140</v>
      </c>
      <c r="D87" s="41" t="s">
        <v>141</v>
      </c>
      <c r="E87" s="41" t="s">
        <v>78</v>
      </c>
      <c r="F87" s="41" t="s">
        <v>77</v>
      </c>
      <c r="G87" s="234" t="s">
        <v>142</v>
      </c>
      <c r="H87" s="234" t="s">
        <v>143</v>
      </c>
      <c r="I87" s="234" t="s">
        <v>144</v>
      </c>
      <c r="J87" s="234" t="s">
        <v>145</v>
      </c>
      <c r="K87" s="142" t="s">
        <v>146</v>
      </c>
      <c r="L87" s="142" t="s">
        <v>0</v>
      </c>
      <c r="M87" s="41" t="s">
        <v>311</v>
      </c>
    </row>
    <row r="88" spans="1:13">
      <c r="C88" s="359" t="s">
        <v>463</v>
      </c>
      <c r="D88" s="360"/>
      <c r="E88" s="360"/>
      <c r="F88" s="360"/>
      <c r="G88" s="360"/>
      <c r="H88" s="360"/>
      <c r="I88" s="360"/>
      <c r="J88" s="360"/>
      <c r="K88" s="360"/>
      <c r="L88" s="360"/>
      <c r="M88" s="361"/>
    </row>
    <row r="89" spans="1:13" ht="188.25" customHeight="1">
      <c r="B89" s="38">
        <v>1</v>
      </c>
      <c r="C89" s="105" t="s">
        <v>464</v>
      </c>
      <c r="D89" s="51"/>
      <c r="E89" s="51"/>
      <c r="F89" s="267" t="str">
        <f>IF($E89="High",4*$B89,IF($E89="Significant",3*$B89,IF($E89="Moderate",2*$B89,IF($E89="Low",1,IF($E89="N/A","-","Error")))))</f>
        <v>Error</v>
      </c>
      <c r="G89" s="227" t="s">
        <v>465</v>
      </c>
      <c r="H89" s="227" t="s">
        <v>466</v>
      </c>
      <c r="I89" s="227" t="s">
        <v>467</v>
      </c>
      <c r="J89" s="227" t="s">
        <v>468</v>
      </c>
      <c r="K89" s="227" t="s">
        <v>469</v>
      </c>
      <c r="L89" s="227" t="s">
        <v>470</v>
      </c>
      <c r="M89" s="84"/>
    </row>
    <row r="90" spans="1:13" ht="138.75" customHeight="1">
      <c r="B90" s="38">
        <v>1</v>
      </c>
      <c r="C90" s="105" t="s">
        <v>471</v>
      </c>
      <c r="D90" s="51"/>
      <c r="E90" s="51"/>
      <c r="F90" s="267" t="str">
        <f>IF($E90="High",4*$B90,IF($E90="Significant",3*$B90,IF($E90="Moderate",2*$B90,IF($E90="Low",1,IF($E90="N/A","-","Error")))))</f>
        <v>Error</v>
      </c>
      <c r="G90" s="226" t="s">
        <v>472</v>
      </c>
      <c r="H90" s="226" t="s">
        <v>473</v>
      </c>
      <c r="I90" s="226" t="s">
        <v>474</v>
      </c>
      <c r="J90" s="226" t="s">
        <v>475</v>
      </c>
      <c r="K90" s="217" t="s">
        <v>476</v>
      </c>
      <c r="L90" s="217" t="s">
        <v>477</v>
      </c>
      <c r="M90" s="55"/>
    </row>
    <row r="91" spans="1:13">
      <c r="C91" s="359" t="s">
        <v>478</v>
      </c>
      <c r="D91" s="360"/>
      <c r="E91" s="360"/>
      <c r="F91" s="360"/>
      <c r="G91" s="360"/>
      <c r="H91" s="360"/>
      <c r="I91" s="360"/>
      <c r="J91" s="360"/>
      <c r="K91" s="360"/>
      <c r="L91" s="360"/>
      <c r="M91" s="361"/>
    </row>
    <row r="92" spans="1:13" ht="141" customHeight="1">
      <c r="A92" s="38" t="s">
        <v>148</v>
      </c>
      <c r="B92" s="44">
        <v>2</v>
      </c>
      <c r="C92" s="96" t="s">
        <v>479</v>
      </c>
      <c r="D92" s="46"/>
      <c r="E92" s="47"/>
      <c r="F92" s="266" t="str">
        <f>IF($E92="High",4*$B92,IF($E92="Significant",3*$B92,IF($E92="Moderate",2*$B92,IF($E92="Low",1,IF($E92="N/A","-","Error")))))</f>
        <v>Error</v>
      </c>
      <c r="G92" s="225" t="s">
        <v>480</v>
      </c>
      <c r="H92" s="225" t="s">
        <v>481</v>
      </c>
      <c r="I92" s="225" t="s">
        <v>482</v>
      </c>
      <c r="J92" s="225" t="s">
        <v>483</v>
      </c>
      <c r="K92" s="224" t="s">
        <v>484</v>
      </c>
      <c r="L92" s="224" t="s">
        <v>485</v>
      </c>
      <c r="M92" s="102"/>
    </row>
    <row r="93" spans="1:13" ht="250.5" customHeight="1">
      <c r="B93" s="38">
        <v>1</v>
      </c>
      <c r="C93" s="105" t="s">
        <v>486</v>
      </c>
      <c r="D93" s="51"/>
      <c r="E93" s="51"/>
      <c r="F93" s="267" t="str">
        <f>IF($E93="High",4*$B93,IF($E93="Significant",3*$B93,IF($E93="Moderate",2*$B93,IF($E93="Low",1,IF($E93="N/A","-","Error")))))</f>
        <v>Error</v>
      </c>
      <c r="G93" s="217" t="s">
        <v>487</v>
      </c>
      <c r="H93" s="217" t="s">
        <v>488</v>
      </c>
      <c r="I93" s="217" t="s">
        <v>489</v>
      </c>
      <c r="J93" s="217" t="s">
        <v>490</v>
      </c>
      <c r="K93" s="217" t="s">
        <v>491</v>
      </c>
      <c r="L93" s="217" t="s">
        <v>492</v>
      </c>
      <c r="M93" s="106"/>
    </row>
    <row r="94" spans="1:13" ht="203.25" customHeight="1">
      <c r="A94" s="38" t="s">
        <v>148</v>
      </c>
      <c r="B94" s="44">
        <v>2</v>
      </c>
      <c r="C94" s="96" t="s">
        <v>493</v>
      </c>
      <c r="D94" s="46"/>
      <c r="E94" s="47"/>
      <c r="F94" s="266" t="str">
        <f>IF($E94="High",4*$B94,IF($E94="Significant",3*$B94,IF($E94="Moderate",2*$B94,IF($E94="Low",1,IF($E94="N/A","-","Error")))))</f>
        <v>Error</v>
      </c>
      <c r="G94" s="225" t="s">
        <v>494</v>
      </c>
      <c r="H94" s="225" t="s">
        <v>495</v>
      </c>
      <c r="I94" s="225" t="s">
        <v>496</v>
      </c>
      <c r="J94" s="225" t="s">
        <v>497</v>
      </c>
      <c r="K94" s="224" t="s">
        <v>498</v>
      </c>
      <c r="L94" s="224" t="s">
        <v>499</v>
      </c>
      <c r="M94" s="102"/>
    </row>
    <row r="95" spans="1:13" ht="243" customHeight="1">
      <c r="B95" s="38">
        <v>1</v>
      </c>
      <c r="C95" s="105" t="s">
        <v>500</v>
      </c>
      <c r="D95" s="51"/>
      <c r="E95" s="51"/>
      <c r="F95" s="267" t="str">
        <f>IF($E95="High",4*$B95,IF($E95="Significant",3*$B95,IF($E95="Moderate",2*$B95,IF($E95="Low",1,IF($E95="N/A","-","Error")))))</f>
        <v>Error</v>
      </c>
      <c r="G95" s="230" t="s">
        <v>501</v>
      </c>
      <c r="H95" s="230" t="s">
        <v>502</v>
      </c>
      <c r="I95" s="230" t="s">
        <v>503</v>
      </c>
      <c r="J95" s="230" t="s">
        <v>504</v>
      </c>
      <c r="K95" s="217" t="s">
        <v>505</v>
      </c>
      <c r="L95" s="217" t="s">
        <v>506</v>
      </c>
      <c r="M95" s="55"/>
    </row>
    <row r="96" spans="1:13">
      <c r="C96" s="359" t="s">
        <v>507</v>
      </c>
      <c r="D96" s="360"/>
      <c r="E96" s="360"/>
      <c r="F96" s="360"/>
      <c r="G96" s="360"/>
      <c r="H96" s="360"/>
      <c r="I96" s="360"/>
      <c r="J96" s="360"/>
      <c r="K96" s="360"/>
      <c r="L96" s="360"/>
      <c r="M96" s="361"/>
    </row>
    <row r="97" spans="1:13" ht="262.5" customHeight="1">
      <c r="A97" s="38" t="s">
        <v>148</v>
      </c>
      <c r="B97" s="44">
        <v>2</v>
      </c>
      <c r="C97" s="107" t="s">
        <v>508</v>
      </c>
      <c r="D97" s="46"/>
      <c r="E97" s="47"/>
      <c r="F97" s="266" t="str">
        <f t="shared" ref="F97:F103" si="4">IF($E97="High",4*$B97,IF($E97="Significant",3*$B97,IF($E97="Moderate",2*$B97,IF($E97="Low",1,IF($E97="N/A","-","Error")))))</f>
        <v>Error</v>
      </c>
      <c r="G97" s="229" t="s">
        <v>509</v>
      </c>
      <c r="H97" s="229" t="s">
        <v>510</v>
      </c>
      <c r="I97" s="229" t="s">
        <v>511</v>
      </c>
      <c r="J97" s="229" t="s">
        <v>512</v>
      </c>
      <c r="K97" s="229" t="s">
        <v>513</v>
      </c>
      <c r="L97" s="229" t="s">
        <v>514</v>
      </c>
      <c r="M97" s="108"/>
    </row>
    <row r="98" spans="1:13" ht="124.5" customHeight="1">
      <c r="B98" s="38">
        <v>1</v>
      </c>
      <c r="C98" s="105" t="s">
        <v>515</v>
      </c>
      <c r="D98" s="51"/>
      <c r="E98" s="51"/>
      <c r="F98" s="267" t="str">
        <f t="shared" si="4"/>
        <v>Error</v>
      </c>
      <c r="G98" s="226" t="s">
        <v>516</v>
      </c>
      <c r="H98" s="226" t="s">
        <v>517</v>
      </c>
      <c r="I98" s="226" t="s">
        <v>518</v>
      </c>
      <c r="J98" s="226" t="s">
        <v>519</v>
      </c>
      <c r="K98" s="227" t="s">
        <v>520</v>
      </c>
      <c r="L98" s="227" t="s">
        <v>521</v>
      </c>
      <c r="M98" s="84"/>
    </row>
    <row r="99" spans="1:13" ht="162" customHeight="1">
      <c r="A99" s="38" t="s">
        <v>148</v>
      </c>
      <c r="B99" s="44">
        <v>2</v>
      </c>
      <c r="C99" s="107" t="s">
        <v>522</v>
      </c>
      <c r="D99" s="46"/>
      <c r="E99" s="47"/>
      <c r="F99" s="266" t="str">
        <f t="shared" si="4"/>
        <v>Error</v>
      </c>
      <c r="G99" s="242" t="s">
        <v>523</v>
      </c>
      <c r="H99" s="242" t="s">
        <v>524</v>
      </c>
      <c r="I99" s="242" t="s">
        <v>525</v>
      </c>
      <c r="J99" s="242" t="s">
        <v>526</v>
      </c>
      <c r="K99" s="242" t="s">
        <v>527</v>
      </c>
      <c r="L99" s="242" t="s">
        <v>528</v>
      </c>
      <c r="M99" s="108"/>
    </row>
    <row r="100" spans="1:13" ht="156" customHeight="1">
      <c r="B100" s="38">
        <v>1</v>
      </c>
      <c r="C100" s="105" t="s">
        <v>529</v>
      </c>
      <c r="D100" s="51"/>
      <c r="E100" s="51"/>
      <c r="F100" s="267" t="str">
        <f t="shared" si="4"/>
        <v>Error</v>
      </c>
      <c r="G100" s="226" t="s">
        <v>530</v>
      </c>
      <c r="H100" s="226" t="s">
        <v>531</v>
      </c>
      <c r="I100" s="226" t="s">
        <v>532</v>
      </c>
      <c r="J100" s="226" t="s">
        <v>533</v>
      </c>
      <c r="K100" s="227" t="s">
        <v>534</v>
      </c>
      <c r="L100" s="227" t="s">
        <v>535</v>
      </c>
      <c r="M100" s="84"/>
    </row>
    <row r="101" spans="1:13" ht="131.25" customHeight="1">
      <c r="A101" s="38" t="s">
        <v>148</v>
      </c>
      <c r="B101" s="44">
        <v>2</v>
      </c>
      <c r="C101" s="107" t="s">
        <v>536</v>
      </c>
      <c r="D101" s="46"/>
      <c r="E101" s="47"/>
      <c r="F101" s="266" t="str">
        <f t="shared" si="4"/>
        <v>Error</v>
      </c>
      <c r="G101" s="229" t="s">
        <v>537</v>
      </c>
      <c r="H101" s="229" t="s">
        <v>538</v>
      </c>
      <c r="I101" s="229" t="s">
        <v>539</v>
      </c>
      <c r="J101" s="229" t="s">
        <v>540</v>
      </c>
      <c r="K101" s="229" t="s">
        <v>541</v>
      </c>
      <c r="L101" s="229" t="s">
        <v>542</v>
      </c>
      <c r="M101" s="109"/>
    </row>
    <row r="102" spans="1:13" ht="227.25" customHeight="1">
      <c r="B102" s="38">
        <v>1</v>
      </c>
      <c r="C102" s="105" t="s">
        <v>543</v>
      </c>
      <c r="D102" s="51"/>
      <c r="E102" s="51"/>
      <c r="F102" s="267" t="str">
        <f t="shared" si="4"/>
        <v>Error</v>
      </c>
      <c r="G102" s="155" t="s">
        <v>544</v>
      </c>
      <c r="H102" s="226" t="s">
        <v>545</v>
      </c>
      <c r="I102" s="226" t="s">
        <v>546</v>
      </c>
      <c r="J102" s="226" t="s">
        <v>547</v>
      </c>
      <c r="K102" s="227" t="s">
        <v>548</v>
      </c>
      <c r="L102" s="227" t="s">
        <v>549</v>
      </c>
      <c r="M102" s="86"/>
    </row>
    <row r="103" spans="1:13" ht="141.75" customHeight="1">
      <c r="A103" s="38" t="s">
        <v>148</v>
      </c>
      <c r="B103" s="44">
        <v>2</v>
      </c>
      <c r="C103" s="107" t="s">
        <v>550</v>
      </c>
      <c r="D103" s="46"/>
      <c r="E103" s="47"/>
      <c r="F103" s="266" t="str">
        <f t="shared" si="4"/>
        <v>Error</v>
      </c>
      <c r="G103" s="242" t="s">
        <v>551</v>
      </c>
      <c r="H103" s="242" t="s">
        <v>552</v>
      </c>
      <c r="I103" s="242" t="s">
        <v>553</v>
      </c>
      <c r="J103" s="242" t="s">
        <v>554</v>
      </c>
      <c r="K103" s="242" t="s">
        <v>555</v>
      </c>
      <c r="L103" s="242" t="s">
        <v>556</v>
      </c>
      <c r="M103" s="110"/>
    </row>
    <row r="104" spans="1:13">
      <c r="C104" s="359" t="s">
        <v>557</v>
      </c>
      <c r="D104" s="360"/>
      <c r="E104" s="360"/>
      <c r="F104" s="360"/>
      <c r="G104" s="360"/>
      <c r="H104" s="360"/>
      <c r="I104" s="360"/>
      <c r="J104" s="360"/>
      <c r="K104" s="360"/>
      <c r="L104" s="360"/>
      <c r="M104" s="361"/>
    </row>
    <row r="105" spans="1:13" ht="96" customHeight="1">
      <c r="A105" s="38" t="s">
        <v>148</v>
      </c>
      <c r="B105" s="44">
        <v>2</v>
      </c>
      <c r="C105" s="107" t="s">
        <v>558</v>
      </c>
      <c r="D105" s="46"/>
      <c r="E105" s="47"/>
      <c r="F105" s="266" t="str">
        <f>IF($E105="High",4*$B105,IF($E105="Significant",3*$B105,IF($E105="Moderate",2*$B105,IF($E105="Low",1,IF($E105="N/A","-","Error")))))</f>
        <v>Error</v>
      </c>
      <c r="G105" s="229" t="s">
        <v>559</v>
      </c>
      <c r="H105" s="229" t="s">
        <v>560</v>
      </c>
      <c r="I105" s="229" t="s">
        <v>561</v>
      </c>
      <c r="J105" s="229" t="s">
        <v>562</v>
      </c>
      <c r="K105" s="229" t="s">
        <v>563</v>
      </c>
      <c r="L105" s="229" t="s">
        <v>564</v>
      </c>
      <c r="M105" s="110"/>
    </row>
    <row r="106" spans="1:13" ht="48.6" customHeight="1">
      <c r="A106" s="38" t="s">
        <v>148</v>
      </c>
      <c r="B106" s="44">
        <v>2</v>
      </c>
      <c r="C106" s="107" t="s">
        <v>565</v>
      </c>
      <c r="D106" s="46"/>
      <c r="E106" s="47"/>
      <c r="F106" s="266" t="str">
        <f>IF($E106="High",4*$B106,IF($E106="Significant",3*$B106,IF($E106="Moderate",2*$B106,IF($E106="Low",1,IF($E106="N/A","-","Error")))))</f>
        <v>Error</v>
      </c>
      <c r="G106" s="229" t="s">
        <v>566</v>
      </c>
      <c r="H106" s="229" t="s">
        <v>567</v>
      </c>
      <c r="I106" s="229" t="s">
        <v>568</v>
      </c>
      <c r="J106" s="229" t="s">
        <v>562</v>
      </c>
      <c r="K106" s="229" t="s">
        <v>569</v>
      </c>
      <c r="L106" s="229" t="s">
        <v>570</v>
      </c>
      <c r="M106" s="110"/>
    </row>
    <row r="107" spans="1:13" ht="81" customHeight="1">
      <c r="A107" s="38" t="s">
        <v>148</v>
      </c>
      <c r="B107" s="44">
        <v>2</v>
      </c>
      <c r="C107" s="107" t="s">
        <v>571</v>
      </c>
      <c r="D107" s="46"/>
      <c r="E107" s="47"/>
      <c r="F107" s="266" t="str">
        <f>IF($E107="High",4*$B107,IF($E107="Significant",3*$B107,IF($E107="Moderate",2*$B107,IF($E107="Low",1,IF($E107="N/A","-","Error")))))</f>
        <v>Error</v>
      </c>
      <c r="G107" s="229" t="s">
        <v>572</v>
      </c>
      <c r="H107" s="229" t="s">
        <v>573</v>
      </c>
      <c r="I107" s="229" t="s">
        <v>574</v>
      </c>
      <c r="J107" s="229" t="s">
        <v>575</v>
      </c>
      <c r="K107" s="229" t="s">
        <v>576</v>
      </c>
      <c r="L107" s="229" t="s">
        <v>577</v>
      </c>
      <c r="M107" s="110"/>
    </row>
    <row r="108" spans="1:13">
      <c r="C108" s="359" t="s">
        <v>578</v>
      </c>
      <c r="D108" s="360"/>
      <c r="E108" s="360"/>
      <c r="F108" s="360"/>
      <c r="G108" s="360"/>
      <c r="H108" s="360"/>
      <c r="I108" s="360"/>
      <c r="J108" s="360"/>
      <c r="K108" s="360"/>
      <c r="L108" s="360"/>
      <c r="M108" s="361"/>
    </row>
    <row r="109" spans="1:13" ht="118.5" customHeight="1">
      <c r="B109" s="38">
        <v>1</v>
      </c>
      <c r="C109" s="111" t="s">
        <v>579</v>
      </c>
      <c r="D109" s="51"/>
      <c r="E109" s="51"/>
      <c r="F109" s="267" t="str">
        <f t="shared" ref="F109:F117" si="5">IF($E109="High",4*$B109,IF($E109="Significant",3*$B109,IF($E109="Moderate",2*$B109,IF($E109="Low",1,IF($E109="N/A","-","Error")))))</f>
        <v>Error</v>
      </c>
      <c r="G109" s="243" t="s">
        <v>580</v>
      </c>
      <c r="H109" s="243" t="s">
        <v>581</v>
      </c>
      <c r="I109" s="243" t="s">
        <v>582</v>
      </c>
      <c r="J109" s="243" t="s">
        <v>583</v>
      </c>
      <c r="K109" s="151" t="s">
        <v>584</v>
      </c>
      <c r="L109" s="151" t="s">
        <v>585</v>
      </c>
      <c r="M109" s="87"/>
    </row>
    <row r="110" spans="1:13" ht="93.75" customHeight="1">
      <c r="A110" s="38" t="s">
        <v>148</v>
      </c>
      <c r="B110" s="44">
        <v>2</v>
      </c>
      <c r="C110" s="107" t="s">
        <v>586</v>
      </c>
      <c r="D110" s="46"/>
      <c r="E110" s="47"/>
      <c r="F110" s="266" t="str">
        <f t="shared" si="5"/>
        <v>Error</v>
      </c>
      <c r="G110" s="242" t="s">
        <v>587</v>
      </c>
      <c r="H110" s="242" t="s">
        <v>588</v>
      </c>
      <c r="I110" s="242" t="s">
        <v>589</v>
      </c>
      <c r="J110" s="242" t="s">
        <v>590</v>
      </c>
      <c r="K110" s="242" t="s">
        <v>591</v>
      </c>
      <c r="L110" s="242" t="s">
        <v>592</v>
      </c>
      <c r="M110" s="112"/>
    </row>
    <row r="111" spans="1:13" ht="109.5" customHeight="1">
      <c r="A111" s="38" t="s">
        <v>148</v>
      </c>
      <c r="B111" s="44">
        <v>2</v>
      </c>
      <c r="C111" s="107" t="s">
        <v>593</v>
      </c>
      <c r="D111" s="46"/>
      <c r="E111" s="47"/>
      <c r="F111" s="266" t="str">
        <f t="shared" si="5"/>
        <v>Error</v>
      </c>
      <c r="G111" s="229" t="s">
        <v>594</v>
      </c>
      <c r="H111" s="229" t="s">
        <v>595</v>
      </c>
      <c r="I111" s="229" t="s">
        <v>596</v>
      </c>
      <c r="J111" s="229" t="s">
        <v>597</v>
      </c>
      <c r="K111" s="229" t="s">
        <v>598</v>
      </c>
      <c r="L111" s="242" t="s">
        <v>599</v>
      </c>
      <c r="M111" s="110"/>
    </row>
    <row r="112" spans="1:13" ht="105" customHeight="1">
      <c r="A112" s="38" t="s">
        <v>148</v>
      </c>
      <c r="B112" s="44">
        <v>2</v>
      </c>
      <c r="C112" s="107" t="s">
        <v>600</v>
      </c>
      <c r="D112" s="46"/>
      <c r="E112" s="47"/>
      <c r="F112" s="266" t="str">
        <f>IF($E112="High",4*$B112,IF($E112="Significant",3*$B112,IF($E112="Moderate",2*$B112,IF($E112="Low",1,IF($E112="N/A","-","Error")))))</f>
        <v>Error</v>
      </c>
      <c r="G112" s="242" t="s">
        <v>601</v>
      </c>
      <c r="H112" s="242" t="s">
        <v>602</v>
      </c>
      <c r="I112" s="242" t="s">
        <v>603</v>
      </c>
      <c r="J112" s="242" t="s">
        <v>604</v>
      </c>
      <c r="K112" s="242" t="s">
        <v>605</v>
      </c>
      <c r="L112" s="242" t="s">
        <v>606</v>
      </c>
      <c r="M112" s="112"/>
    </row>
    <row r="113" spans="1:13" ht="96" customHeight="1">
      <c r="A113" s="38" t="s">
        <v>148</v>
      </c>
      <c r="B113" s="44">
        <v>2</v>
      </c>
      <c r="C113" s="107" t="s">
        <v>607</v>
      </c>
      <c r="D113" s="46"/>
      <c r="E113" s="47"/>
      <c r="F113" s="266" t="str">
        <f t="shared" si="5"/>
        <v>Error</v>
      </c>
      <c r="G113" s="229" t="s">
        <v>608</v>
      </c>
      <c r="H113" s="229" t="s">
        <v>609</v>
      </c>
      <c r="I113" s="229" t="s">
        <v>610</v>
      </c>
      <c r="J113" s="229" t="s">
        <v>611</v>
      </c>
      <c r="K113" s="229" t="s">
        <v>612</v>
      </c>
      <c r="L113" s="229" t="s">
        <v>613</v>
      </c>
      <c r="M113" s="110"/>
    </row>
    <row r="114" spans="1:13" ht="78.75" customHeight="1">
      <c r="B114" s="38">
        <v>1</v>
      </c>
      <c r="C114" s="113" t="s">
        <v>614</v>
      </c>
      <c r="D114" s="51"/>
      <c r="E114" s="51"/>
      <c r="F114" s="267" t="str">
        <f t="shared" si="5"/>
        <v>Error</v>
      </c>
      <c r="G114" s="230" t="s">
        <v>615</v>
      </c>
      <c r="H114" s="230" t="s">
        <v>616</v>
      </c>
      <c r="I114" s="230" t="s">
        <v>617</v>
      </c>
      <c r="J114" s="230" t="s">
        <v>618</v>
      </c>
      <c r="K114" s="244" t="s">
        <v>619</v>
      </c>
      <c r="L114" s="244" t="s">
        <v>620</v>
      </c>
      <c r="M114" s="52"/>
    </row>
    <row r="115" spans="1:13" ht="107.25" customHeight="1">
      <c r="B115" s="38">
        <v>1</v>
      </c>
      <c r="C115" s="113" t="s">
        <v>621</v>
      </c>
      <c r="D115" s="51"/>
      <c r="E115" s="51"/>
      <c r="F115" s="267" t="str">
        <f t="shared" si="5"/>
        <v>Error</v>
      </c>
      <c r="G115" s="230" t="s">
        <v>622</v>
      </c>
      <c r="H115" s="230" t="s">
        <v>623</v>
      </c>
      <c r="I115" s="230" t="s">
        <v>624</v>
      </c>
      <c r="J115" s="230" t="s">
        <v>625</v>
      </c>
      <c r="K115" s="217" t="s">
        <v>626</v>
      </c>
      <c r="L115" s="217" t="s">
        <v>627</v>
      </c>
      <c r="M115" s="52"/>
    </row>
    <row r="116" spans="1:13" ht="140.25" customHeight="1">
      <c r="B116" s="38">
        <v>1</v>
      </c>
      <c r="C116" s="105" t="s">
        <v>628</v>
      </c>
      <c r="D116" s="51"/>
      <c r="E116" s="51"/>
      <c r="F116" s="267" t="str">
        <f t="shared" si="5"/>
        <v>Error</v>
      </c>
      <c r="G116" s="227" t="s">
        <v>629</v>
      </c>
      <c r="H116" s="227" t="s">
        <v>630</v>
      </c>
      <c r="I116" s="227" t="s">
        <v>631</v>
      </c>
      <c r="J116" s="227" t="s">
        <v>632</v>
      </c>
      <c r="K116" s="217" t="s">
        <v>633</v>
      </c>
      <c r="L116" s="217" t="s">
        <v>634</v>
      </c>
      <c r="M116" s="52"/>
    </row>
    <row r="117" spans="1:13" ht="174" customHeight="1">
      <c r="B117" s="38">
        <v>1</v>
      </c>
      <c r="C117" s="114" t="s">
        <v>635</v>
      </c>
      <c r="D117" s="51"/>
      <c r="E117" s="51"/>
      <c r="F117" s="267" t="str">
        <f t="shared" si="5"/>
        <v>Error</v>
      </c>
      <c r="G117" s="155" t="s">
        <v>636</v>
      </c>
      <c r="H117" s="155" t="s">
        <v>637</v>
      </c>
      <c r="I117" s="155" t="s">
        <v>638</v>
      </c>
      <c r="J117" s="155" t="s">
        <v>639</v>
      </c>
      <c r="K117" s="217" t="s">
        <v>640</v>
      </c>
      <c r="L117" s="217" t="s">
        <v>641</v>
      </c>
      <c r="M117" s="52"/>
    </row>
    <row r="118" spans="1:13">
      <c r="C118" s="359" t="s">
        <v>642</v>
      </c>
      <c r="D118" s="360"/>
      <c r="E118" s="360"/>
      <c r="F118" s="360"/>
      <c r="G118" s="360"/>
      <c r="H118" s="360"/>
      <c r="I118" s="360"/>
      <c r="J118" s="360"/>
      <c r="K118" s="360"/>
      <c r="L118" s="360"/>
      <c r="M118" s="361"/>
    </row>
    <row r="119" spans="1:13" ht="153" customHeight="1">
      <c r="A119" s="38" t="s">
        <v>148</v>
      </c>
      <c r="B119" s="44">
        <v>2</v>
      </c>
      <c r="C119" s="107" t="s">
        <v>643</v>
      </c>
      <c r="D119" s="46"/>
      <c r="E119" s="47"/>
      <c r="F119" s="266" t="str">
        <f t="shared" ref="F119:F129" si="6">IF($E119="High",4*$B119,IF($E119="Significant",3*$B119,IF($E119="Moderate",2*$B119,IF($E119="Low",1,IF($E119="N/A","-","Error")))))</f>
        <v>Error</v>
      </c>
      <c r="G119" s="229" t="s">
        <v>644</v>
      </c>
      <c r="H119" s="229" t="s">
        <v>645</v>
      </c>
      <c r="I119" s="229" t="s">
        <v>646</v>
      </c>
      <c r="J119" s="229" t="s">
        <v>647</v>
      </c>
      <c r="K119" s="229" t="s">
        <v>648</v>
      </c>
      <c r="L119" s="229" t="s">
        <v>649</v>
      </c>
      <c r="M119" s="102"/>
    </row>
    <row r="120" spans="1:13" ht="97.5" customHeight="1">
      <c r="A120" s="38" t="s">
        <v>148</v>
      </c>
      <c r="B120" s="44">
        <v>2</v>
      </c>
      <c r="C120" s="107" t="s">
        <v>650</v>
      </c>
      <c r="D120" s="46"/>
      <c r="E120" s="47"/>
      <c r="F120" s="266" t="str">
        <f t="shared" si="6"/>
        <v>Error</v>
      </c>
      <c r="G120" s="229" t="s">
        <v>651</v>
      </c>
      <c r="H120" s="229" t="s">
        <v>652</v>
      </c>
      <c r="I120" s="229" t="s">
        <v>653</v>
      </c>
      <c r="J120" s="229" t="s">
        <v>654</v>
      </c>
      <c r="K120" s="229" t="s">
        <v>655</v>
      </c>
      <c r="L120" s="229" t="s">
        <v>656</v>
      </c>
      <c r="M120" s="102"/>
    </row>
    <row r="121" spans="1:13" ht="97.5" customHeight="1">
      <c r="A121" s="38" t="s">
        <v>148</v>
      </c>
      <c r="B121" s="44">
        <v>2</v>
      </c>
      <c r="C121" s="107" t="s">
        <v>657</v>
      </c>
      <c r="D121" s="46"/>
      <c r="E121" s="47"/>
      <c r="F121" s="266" t="str">
        <f t="shared" si="6"/>
        <v>Error</v>
      </c>
      <c r="G121" s="229" t="s">
        <v>658</v>
      </c>
      <c r="H121" s="229" t="s">
        <v>659</v>
      </c>
      <c r="I121" s="229" t="s">
        <v>660</v>
      </c>
      <c r="J121" s="229" t="s">
        <v>661</v>
      </c>
      <c r="K121" s="229" t="s">
        <v>662</v>
      </c>
      <c r="L121" s="229" t="s">
        <v>663</v>
      </c>
      <c r="M121" s="102"/>
    </row>
    <row r="122" spans="1:13" ht="106.5" customHeight="1">
      <c r="A122" s="38" t="s">
        <v>148</v>
      </c>
      <c r="B122" s="44">
        <v>2</v>
      </c>
      <c r="C122" s="107" t="s">
        <v>664</v>
      </c>
      <c r="D122" s="46"/>
      <c r="E122" s="47"/>
      <c r="F122" s="266" t="str">
        <f t="shared" si="6"/>
        <v>Error</v>
      </c>
      <c r="G122" s="229" t="s">
        <v>665</v>
      </c>
      <c r="H122" s="229" t="s">
        <v>666</v>
      </c>
      <c r="I122" s="229" t="s">
        <v>667</v>
      </c>
      <c r="J122" s="229" t="s">
        <v>668</v>
      </c>
      <c r="K122" s="242" t="s">
        <v>669</v>
      </c>
      <c r="L122" s="242" t="s">
        <v>670</v>
      </c>
      <c r="M122" s="122"/>
    </row>
    <row r="123" spans="1:13" ht="100.5" customHeight="1">
      <c r="A123" s="38" t="s">
        <v>148</v>
      </c>
      <c r="B123" s="44">
        <v>2</v>
      </c>
      <c r="C123" s="107" t="s">
        <v>671</v>
      </c>
      <c r="D123" s="46"/>
      <c r="E123" s="47"/>
      <c r="F123" s="266" t="str">
        <f t="shared" si="6"/>
        <v>Error</v>
      </c>
      <c r="G123" s="242" t="s">
        <v>672</v>
      </c>
      <c r="H123" s="242" t="s">
        <v>673</v>
      </c>
      <c r="I123" s="242" t="s">
        <v>674</v>
      </c>
      <c r="J123" s="242" t="s">
        <v>675</v>
      </c>
      <c r="K123" s="242" t="s">
        <v>676</v>
      </c>
      <c r="L123" s="242" t="s">
        <v>677</v>
      </c>
      <c r="M123" s="108"/>
    </row>
    <row r="124" spans="1:13" ht="99.75" customHeight="1">
      <c r="A124" s="38" t="s">
        <v>148</v>
      </c>
      <c r="B124" s="44">
        <v>2</v>
      </c>
      <c r="C124" s="107" t="s">
        <v>678</v>
      </c>
      <c r="D124" s="46"/>
      <c r="E124" s="47"/>
      <c r="F124" s="266" t="str">
        <f t="shared" si="6"/>
        <v>Error</v>
      </c>
      <c r="G124" s="229" t="s">
        <v>679</v>
      </c>
      <c r="H124" s="229" t="s">
        <v>680</v>
      </c>
      <c r="I124" s="229" t="s">
        <v>681</v>
      </c>
      <c r="J124" s="229" t="s">
        <v>682</v>
      </c>
      <c r="K124" s="229" t="s">
        <v>683</v>
      </c>
      <c r="L124" s="229" t="s">
        <v>684</v>
      </c>
      <c r="M124" s="108"/>
    </row>
    <row r="125" spans="1:13" ht="126.95" customHeight="1">
      <c r="A125" s="38" t="s">
        <v>148</v>
      </c>
      <c r="B125" s="38">
        <v>2</v>
      </c>
      <c r="C125" s="107" t="s">
        <v>685</v>
      </c>
      <c r="D125" s="46"/>
      <c r="E125" s="47"/>
      <c r="F125" s="266" t="str">
        <f t="shared" si="6"/>
        <v>Error</v>
      </c>
      <c r="G125" s="229" t="s">
        <v>686</v>
      </c>
      <c r="H125" s="229" t="s">
        <v>687</v>
      </c>
      <c r="I125" s="229" t="s">
        <v>688</v>
      </c>
      <c r="J125" s="229" t="s">
        <v>689</v>
      </c>
      <c r="K125" s="229" t="s">
        <v>690</v>
      </c>
      <c r="L125" s="229" t="s">
        <v>691</v>
      </c>
      <c r="M125" s="108"/>
    </row>
    <row r="126" spans="1:13" ht="141.75" customHeight="1">
      <c r="A126" s="38" t="s">
        <v>148</v>
      </c>
      <c r="B126" s="38">
        <v>2</v>
      </c>
      <c r="C126" s="107" t="s">
        <v>692</v>
      </c>
      <c r="D126" s="46"/>
      <c r="E126" s="47"/>
      <c r="F126" s="266" t="str">
        <f t="shared" si="6"/>
        <v>Error</v>
      </c>
      <c r="G126" s="229" t="s">
        <v>693</v>
      </c>
      <c r="H126" s="229" t="s">
        <v>694</v>
      </c>
      <c r="I126" s="229" t="s">
        <v>695</v>
      </c>
      <c r="J126" s="229" t="s">
        <v>696</v>
      </c>
      <c r="K126" s="229" t="s">
        <v>697</v>
      </c>
      <c r="L126" s="229" t="s">
        <v>698</v>
      </c>
      <c r="M126" s="102"/>
    </row>
    <row r="127" spans="1:13" ht="169.5" customHeight="1">
      <c r="B127" s="38">
        <v>1</v>
      </c>
      <c r="C127" s="105" t="s">
        <v>699</v>
      </c>
      <c r="D127" s="51"/>
      <c r="E127" s="51"/>
      <c r="F127" s="267" t="str">
        <f t="shared" si="6"/>
        <v>Error</v>
      </c>
      <c r="G127" s="151" t="s">
        <v>700</v>
      </c>
      <c r="H127" s="151" t="s">
        <v>701</v>
      </c>
      <c r="I127" s="151" t="s">
        <v>702</v>
      </c>
      <c r="J127" s="151" t="s">
        <v>703</v>
      </c>
      <c r="K127" s="217" t="s">
        <v>704</v>
      </c>
      <c r="L127" s="217" t="s">
        <v>705</v>
      </c>
      <c r="M127" s="86"/>
    </row>
    <row r="128" spans="1:13" ht="150" customHeight="1">
      <c r="B128" s="38">
        <v>1</v>
      </c>
      <c r="C128" s="115" t="s">
        <v>706</v>
      </c>
      <c r="D128" s="51"/>
      <c r="E128" s="51"/>
      <c r="F128" s="267" t="str">
        <f t="shared" si="6"/>
        <v>Error</v>
      </c>
      <c r="G128" s="151" t="s">
        <v>707</v>
      </c>
      <c r="H128" s="151" t="s">
        <v>708</v>
      </c>
      <c r="I128" s="151" t="s">
        <v>709</v>
      </c>
      <c r="J128" s="151" t="s">
        <v>710</v>
      </c>
      <c r="K128" s="217" t="s">
        <v>711</v>
      </c>
      <c r="L128" s="217" t="s">
        <v>712</v>
      </c>
      <c r="M128" s="52"/>
    </row>
    <row r="129" spans="1:13" ht="158.25" customHeight="1">
      <c r="B129" s="38">
        <v>1</v>
      </c>
      <c r="C129" s="105" t="s">
        <v>713</v>
      </c>
      <c r="D129" s="51"/>
      <c r="E129" s="51"/>
      <c r="F129" s="267" t="str">
        <f t="shared" si="6"/>
        <v>Error</v>
      </c>
      <c r="G129" s="151" t="s">
        <v>714</v>
      </c>
      <c r="H129" s="151" t="s">
        <v>715</v>
      </c>
      <c r="I129" s="151" t="s">
        <v>716</v>
      </c>
      <c r="J129" s="151" t="s">
        <v>717</v>
      </c>
      <c r="K129" s="217" t="s">
        <v>718</v>
      </c>
      <c r="L129" s="217" t="s">
        <v>719</v>
      </c>
      <c r="M129" s="86"/>
    </row>
    <row r="130" spans="1:13">
      <c r="C130" s="359" t="s">
        <v>720</v>
      </c>
      <c r="D130" s="360"/>
      <c r="E130" s="360"/>
      <c r="F130" s="360"/>
      <c r="G130" s="360"/>
      <c r="H130" s="360"/>
      <c r="I130" s="360"/>
      <c r="J130" s="360"/>
      <c r="K130" s="360"/>
      <c r="L130" s="360"/>
      <c r="M130" s="361"/>
    </row>
    <row r="131" spans="1:13" ht="124.35" customHeight="1">
      <c r="B131" s="38">
        <v>1</v>
      </c>
      <c r="C131" s="113" t="s">
        <v>721</v>
      </c>
      <c r="D131" s="51"/>
      <c r="E131" s="51"/>
      <c r="F131" s="267" t="str">
        <f>IF($E131="High",4*$B131,IF($E131="Significant",3*$B131,IF($E131="Moderate",2*$B131,IF($E131="Low",1,IF($E131="N/A","-","Error")))))</f>
        <v>Error</v>
      </c>
      <c r="G131" s="230" t="s">
        <v>722</v>
      </c>
      <c r="H131" s="230" t="s">
        <v>723</v>
      </c>
      <c r="I131" s="230" t="s">
        <v>724</v>
      </c>
      <c r="J131" s="230" t="s">
        <v>725</v>
      </c>
      <c r="K131" s="227" t="s">
        <v>726</v>
      </c>
      <c r="L131" s="227" t="s">
        <v>727</v>
      </c>
      <c r="M131" s="86"/>
    </row>
    <row r="132" spans="1:13" ht="120.75" customHeight="1">
      <c r="B132" s="38">
        <v>1</v>
      </c>
      <c r="C132" s="113" t="s">
        <v>728</v>
      </c>
      <c r="D132" s="51"/>
      <c r="E132" s="51"/>
      <c r="F132" s="267" t="str">
        <f>IF($E132="High",4*$B132,IF($E132="Significant",3*$B132,IF($E132="Moderate",2*$B132,IF($E132="Low",1,IF($E132="N/A","-","Error")))))</f>
        <v>Error</v>
      </c>
      <c r="G132" s="230" t="s">
        <v>729</v>
      </c>
      <c r="H132" s="230" t="s">
        <v>730</v>
      </c>
      <c r="I132" s="230" t="s">
        <v>731</v>
      </c>
      <c r="J132" s="230" t="s">
        <v>732</v>
      </c>
      <c r="K132" s="217" t="s">
        <v>733</v>
      </c>
      <c r="L132" s="217" t="s">
        <v>734</v>
      </c>
      <c r="M132" s="86"/>
    </row>
    <row r="133" spans="1:13" ht="112.5" customHeight="1">
      <c r="B133" s="38">
        <v>1</v>
      </c>
      <c r="C133" s="113" t="s">
        <v>735</v>
      </c>
      <c r="D133" s="51"/>
      <c r="E133" s="51"/>
      <c r="F133" s="267" t="str">
        <f>IF($E133="High",4*$B133,IF($E133="Significant",3*$B133,IF($E133="Moderate",2*$B133,IF($E133="Low",1,IF($E133="N/A","-","Error")))))</f>
        <v>Error</v>
      </c>
      <c r="G133" s="230" t="s">
        <v>736</v>
      </c>
      <c r="H133" s="230" t="s">
        <v>737</v>
      </c>
      <c r="I133" s="230" t="s">
        <v>738</v>
      </c>
      <c r="J133" s="230" t="s">
        <v>739</v>
      </c>
      <c r="K133" s="227" t="s">
        <v>740</v>
      </c>
      <c r="L133" s="227" t="s">
        <v>741</v>
      </c>
      <c r="M133" s="86"/>
    </row>
    <row r="134" spans="1:13" ht="159.75" customHeight="1">
      <c r="B134" s="38">
        <v>1</v>
      </c>
      <c r="C134" s="105" t="s">
        <v>742</v>
      </c>
      <c r="D134" s="51"/>
      <c r="E134" s="51"/>
      <c r="F134" s="267" t="str">
        <f>IF($E134="High",4*$B134,IF($E134="Significant",3*$B134,IF($E134="Moderate",2*$B134,IF($E134="Low",1,IF($E134="N/A","-","Error")))))</f>
        <v>Error</v>
      </c>
      <c r="G134" s="226" t="s">
        <v>743</v>
      </c>
      <c r="H134" s="226" t="s">
        <v>744</v>
      </c>
      <c r="I134" s="226" t="s">
        <v>745</v>
      </c>
      <c r="J134" s="226" t="s">
        <v>746</v>
      </c>
      <c r="K134" s="227" t="s">
        <v>747</v>
      </c>
      <c r="L134" s="227" t="s">
        <v>748</v>
      </c>
      <c r="M134" s="86"/>
    </row>
    <row r="135" spans="1:13">
      <c r="C135" s="359" t="s">
        <v>749</v>
      </c>
      <c r="D135" s="360"/>
      <c r="E135" s="360"/>
      <c r="F135" s="360"/>
      <c r="G135" s="360"/>
      <c r="H135" s="360"/>
      <c r="I135" s="360"/>
      <c r="J135" s="360"/>
      <c r="K135" s="360"/>
      <c r="L135" s="360"/>
      <c r="M135" s="361"/>
    </row>
    <row r="136" spans="1:13" ht="144" customHeight="1">
      <c r="A136" s="38" t="s">
        <v>148</v>
      </c>
      <c r="B136" s="44">
        <v>2</v>
      </c>
      <c r="C136" s="107" t="s">
        <v>750</v>
      </c>
      <c r="D136" s="46"/>
      <c r="E136" s="47"/>
      <c r="F136" s="266" t="str">
        <f>IF($E136="High",4*$B136,IF($E136="Significant",3*$B136,IF($E136="Moderate",2*$B136,IF($E136="Low",1,IF($E136="N/A","-","Error")))))</f>
        <v>Error</v>
      </c>
      <c r="G136" s="229" t="s">
        <v>751</v>
      </c>
      <c r="H136" s="229" t="s">
        <v>752</v>
      </c>
      <c r="I136" s="229" t="s">
        <v>753</v>
      </c>
      <c r="J136" s="229" t="s">
        <v>754</v>
      </c>
      <c r="K136" s="229" t="s">
        <v>755</v>
      </c>
      <c r="L136" s="229" t="s">
        <v>756</v>
      </c>
      <c r="M136" s="110"/>
    </row>
    <row r="137" spans="1:13" ht="104.25" customHeight="1">
      <c r="A137" s="38" t="s">
        <v>148</v>
      </c>
      <c r="B137" s="44">
        <v>2</v>
      </c>
      <c r="C137" s="107" t="s">
        <v>757</v>
      </c>
      <c r="D137" s="46"/>
      <c r="E137" s="47"/>
      <c r="F137" s="266" t="str">
        <f>IF($E137="High",4*$B137,IF($E137="Significant",3*$B137,IF($E137="Moderate",2*$B137,IF($E137="Low",1,IF($E137="N/A","-","Error")))))</f>
        <v>Error</v>
      </c>
      <c r="G137" s="229" t="s">
        <v>758</v>
      </c>
      <c r="H137" s="229" t="s">
        <v>759</v>
      </c>
      <c r="I137" s="229" t="s">
        <v>760</v>
      </c>
      <c r="J137" s="229" t="s">
        <v>761</v>
      </c>
      <c r="K137" s="229" t="s">
        <v>762</v>
      </c>
      <c r="L137" s="229" t="s">
        <v>763</v>
      </c>
      <c r="M137" s="110"/>
    </row>
    <row r="138" spans="1:13">
      <c r="C138" s="359" t="s">
        <v>764</v>
      </c>
      <c r="D138" s="360"/>
      <c r="E138" s="360"/>
      <c r="F138" s="360"/>
      <c r="G138" s="360"/>
      <c r="H138" s="360"/>
      <c r="I138" s="360"/>
      <c r="J138" s="360"/>
      <c r="K138" s="360"/>
      <c r="L138" s="360"/>
      <c r="M138" s="361"/>
    </row>
    <row r="139" spans="1:13" ht="177.75" customHeight="1">
      <c r="A139" s="38" t="s">
        <v>148</v>
      </c>
      <c r="B139" s="44">
        <v>2</v>
      </c>
      <c r="C139" s="116" t="s">
        <v>765</v>
      </c>
      <c r="D139" s="46"/>
      <c r="E139" s="47"/>
      <c r="F139" s="266" t="str">
        <f>IF($E139="High",4*$B139,IF($E139="Significant",3*$B139,IF($E139="Moderate",2*$B139,IF($E139="Low",1,IF($E139="N/A","-","Error")))))</f>
        <v>Error</v>
      </c>
      <c r="G139" s="245" t="s">
        <v>766</v>
      </c>
      <c r="H139" s="245" t="s">
        <v>767</v>
      </c>
      <c r="I139" s="245" t="s">
        <v>768</v>
      </c>
      <c r="J139" s="245" t="s">
        <v>769</v>
      </c>
      <c r="K139" s="241" t="s">
        <v>770</v>
      </c>
      <c r="L139" s="224" t="s">
        <v>771</v>
      </c>
      <c r="M139" s="117"/>
    </row>
    <row r="140" spans="1:13" ht="176.25" customHeight="1" thickBot="1">
      <c r="B140" s="38">
        <v>1</v>
      </c>
      <c r="C140" s="118" t="s">
        <v>772</v>
      </c>
      <c r="D140" s="51"/>
      <c r="E140" s="51"/>
      <c r="F140" s="267" t="str">
        <f>IF($E140="High",4*$B140,IF($E140="Significant",3*$B140,IF($E140="Moderate",2*$B140,IF($E140="Low",1,IF($E140="N/A","-","Error")))))</f>
        <v>Error</v>
      </c>
      <c r="G140" s="217" t="s">
        <v>773</v>
      </c>
      <c r="H140" s="217" t="s">
        <v>774</v>
      </c>
      <c r="I140" s="217" t="s">
        <v>775</v>
      </c>
      <c r="J140" s="217" t="s">
        <v>776</v>
      </c>
      <c r="K140" s="227" t="s">
        <v>777</v>
      </c>
      <c r="L140" s="227" t="s">
        <v>778</v>
      </c>
      <c r="M140" s="86"/>
    </row>
    <row r="141" spans="1:13" ht="51">
      <c r="C141" s="59" t="s">
        <v>205</v>
      </c>
      <c r="D141" s="60">
        <f>COUNT(B89:B140)</f>
        <v>44</v>
      </c>
      <c r="E141" s="61">
        <v>1</v>
      </c>
      <c r="F141" s="62" t="s">
        <v>206</v>
      </c>
      <c r="G141" s="62"/>
      <c r="H141" s="62"/>
      <c r="I141" s="62"/>
      <c r="J141" s="62"/>
      <c r="K141" s="62"/>
      <c r="L141" s="62"/>
      <c r="M141" s="63" t="s">
        <v>207</v>
      </c>
    </row>
    <row r="142" spans="1:13" ht="68.099999999999994">
      <c r="C142" s="64" t="s">
        <v>208</v>
      </c>
      <c r="D142" s="65">
        <f>COUNT(B89:B140)-COUNTIF(D89:D140,"N/A")</f>
        <v>44</v>
      </c>
      <c r="E142" s="66">
        <f>((4*D142)+(4*D143))/D142</f>
        <v>6.1818181818181817</v>
      </c>
      <c r="F142" s="67" t="s">
        <v>209</v>
      </c>
      <c r="G142" s="67"/>
      <c r="H142" s="67"/>
      <c r="I142" s="67"/>
      <c r="J142" s="67"/>
      <c r="K142" s="67"/>
      <c r="L142" s="67"/>
      <c r="M142" s="68" t="s">
        <v>210</v>
      </c>
    </row>
    <row r="143" spans="1:13" ht="51">
      <c r="C143" s="64" t="s">
        <v>211</v>
      </c>
      <c r="D143" s="65">
        <f>COUNTIF(A89:A140,"X")-COUNTIFS(D89:D140,"N/A",A89:A140,"X")</f>
        <v>24</v>
      </c>
      <c r="E143" s="66">
        <f>(E142-E141)/4</f>
        <v>1.2954545454545454</v>
      </c>
      <c r="F143" s="67" t="s">
        <v>212</v>
      </c>
      <c r="G143" s="67"/>
      <c r="H143" s="67"/>
      <c r="I143" s="67"/>
      <c r="J143" s="67"/>
      <c r="K143" s="67"/>
      <c r="L143" s="67"/>
      <c r="M143" s="68" t="s">
        <v>213</v>
      </c>
    </row>
    <row r="144" spans="1:13" ht="33.950000000000003">
      <c r="C144" s="64" t="s">
        <v>214</v>
      </c>
      <c r="D144" s="65">
        <f>SUM(F89:F140)</f>
        <v>0</v>
      </c>
      <c r="E144" s="66">
        <f>E141+E143</f>
        <v>2.2954545454545454</v>
      </c>
      <c r="F144" s="67" t="s">
        <v>215</v>
      </c>
      <c r="G144" s="67"/>
      <c r="H144" s="67"/>
      <c r="I144" s="67"/>
      <c r="J144" s="67"/>
      <c r="K144" s="67"/>
      <c r="L144" s="67"/>
      <c r="M144" s="68" t="s">
        <v>779</v>
      </c>
    </row>
    <row r="145" spans="1:13" ht="51">
      <c r="C145" s="64" t="s">
        <v>217</v>
      </c>
      <c r="D145" s="69">
        <f>D144/D142</f>
        <v>0</v>
      </c>
      <c r="E145" s="66">
        <f>E143+E144</f>
        <v>3.5909090909090908</v>
      </c>
      <c r="F145" s="67" t="s">
        <v>218</v>
      </c>
      <c r="G145" s="67"/>
      <c r="H145" s="67"/>
      <c r="I145" s="67"/>
      <c r="J145" s="67"/>
      <c r="K145" s="67"/>
      <c r="L145" s="67"/>
      <c r="M145" s="68" t="s">
        <v>780</v>
      </c>
    </row>
    <row r="146" spans="1:13" ht="51.95" thickBot="1">
      <c r="C146" s="70" t="s">
        <v>220</v>
      </c>
      <c r="D146" s="71" t="str">
        <f>IF(D145&lt;E144,"Low",IF(D145&lt;E145,"Moderate",IF(D145&lt;E146,"Significant","High")))</f>
        <v>Low</v>
      </c>
      <c r="E146" s="72">
        <f>E145+E143</f>
        <v>4.8863636363636367</v>
      </c>
      <c r="F146" s="73" t="s">
        <v>221</v>
      </c>
      <c r="G146" s="73"/>
      <c r="H146" s="73"/>
      <c r="I146" s="73"/>
      <c r="J146" s="73"/>
      <c r="K146" s="73"/>
      <c r="L146" s="73"/>
      <c r="M146" s="74" t="s">
        <v>781</v>
      </c>
    </row>
    <row r="147" spans="1:13">
      <c r="C147" s="119"/>
      <c r="D147" s="100"/>
      <c r="E147" s="100"/>
      <c r="F147" s="100"/>
      <c r="G147" s="100"/>
      <c r="H147" s="100"/>
      <c r="I147" s="100"/>
      <c r="J147" s="100"/>
      <c r="K147" s="100"/>
      <c r="L147" s="100"/>
      <c r="M147" s="85"/>
    </row>
    <row r="148" spans="1:13" ht="17.100000000000001" thickBot="1">
      <c r="C148" s="119"/>
      <c r="D148" s="100"/>
      <c r="E148" s="100"/>
      <c r="F148" s="100"/>
      <c r="G148" s="100"/>
      <c r="H148" s="100"/>
      <c r="I148" s="100"/>
      <c r="J148" s="100"/>
      <c r="K148" s="100"/>
      <c r="L148" s="100"/>
      <c r="M148" s="85"/>
    </row>
    <row r="149" spans="1:13">
      <c r="C149" s="362" t="s">
        <v>782</v>
      </c>
      <c r="D149" s="363"/>
      <c r="E149" s="363"/>
      <c r="F149" s="363"/>
      <c r="G149" s="363"/>
      <c r="H149" s="363"/>
      <c r="I149" s="363"/>
      <c r="J149" s="363"/>
      <c r="K149" s="363"/>
      <c r="L149" s="363"/>
      <c r="M149" s="364"/>
    </row>
    <row r="150" spans="1:13" ht="33.950000000000003">
      <c r="C150" s="40" t="s">
        <v>140</v>
      </c>
      <c r="D150" s="41" t="s">
        <v>141</v>
      </c>
      <c r="E150" s="41" t="s">
        <v>78</v>
      </c>
      <c r="F150" s="41" t="s">
        <v>77</v>
      </c>
      <c r="G150" s="234" t="s">
        <v>142</v>
      </c>
      <c r="H150" s="234" t="s">
        <v>143</v>
      </c>
      <c r="I150" s="234" t="s">
        <v>144</v>
      </c>
      <c r="J150" s="234" t="s">
        <v>145</v>
      </c>
      <c r="K150" s="142" t="s">
        <v>146</v>
      </c>
      <c r="L150" s="142" t="s">
        <v>0</v>
      </c>
      <c r="M150" s="41" t="s">
        <v>311</v>
      </c>
    </row>
    <row r="151" spans="1:13">
      <c r="C151" s="359" t="s">
        <v>783</v>
      </c>
      <c r="D151" s="360"/>
      <c r="E151" s="360"/>
      <c r="F151" s="360"/>
      <c r="G151" s="360"/>
      <c r="H151" s="360"/>
      <c r="I151" s="360"/>
      <c r="J151" s="360"/>
      <c r="K151" s="360"/>
      <c r="L151" s="360"/>
      <c r="M151" s="361"/>
    </row>
    <row r="152" spans="1:13" ht="132" customHeight="1">
      <c r="B152" s="38">
        <v>1</v>
      </c>
      <c r="C152" s="105" t="s">
        <v>784</v>
      </c>
      <c r="D152" s="51"/>
      <c r="E152" s="51"/>
      <c r="F152" s="267" t="str">
        <f t="shared" ref="F152:F164" si="7">IF($E152="High",4*$B152,IF($E152="Significant",3*$B152,IF($E152="Moderate",2*$B152,IF($E152="Low",1,IF($E152="N/A","-","Error")))))</f>
        <v>Error</v>
      </c>
      <c r="G152" s="151" t="s">
        <v>785</v>
      </c>
      <c r="H152" s="151" t="s">
        <v>786</v>
      </c>
      <c r="I152" s="151" t="s">
        <v>787</v>
      </c>
      <c r="J152" s="151" t="s">
        <v>788</v>
      </c>
      <c r="K152" s="151" t="s">
        <v>789</v>
      </c>
      <c r="L152" s="151" t="s">
        <v>790</v>
      </c>
      <c r="M152" s="101"/>
    </row>
    <row r="153" spans="1:13" ht="114" customHeight="1">
      <c r="B153" s="38">
        <v>1</v>
      </c>
      <c r="C153" s="118" t="s">
        <v>791</v>
      </c>
      <c r="D153" s="51"/>
      <c r="E153" s="51"/>
      <c r="F153" s="267" t="str">
        <f t="shared" si="7"/>
        <v>Error</v>
      </c>
      <c r="G153" s="217" t="s">
        <v>792</v>
      </c>
      <c r="H153" s="217" t="s">
        <v>793</v>
      </c>
      <c r="I153" s="217" t="s">
        <v>794</v>
      </c>
      <c r="J153" s="217" t="s">
        <v>795</v>
      </c>
      <c r="K153" s="246" t="s">
        <v>796</v>
      </c>
      <c r="L153" s="151" t="s">
        <v>797</v>
      </c>
      <c r="M153" s="55"/>
    </row>
    <row r="154" spans="1:13" ht="111.6" customHeight="1">
      <c r="B154" s="38">
        <v>1</v>
      </c>
      <c r="C154" s="120" t="s">
        <v>798</v>
      </c>
      <c r="D154" s="51"/>
      <c r="E154" s="51"/>
      <c r="F154" s="267" t="str">
        <f t="shared" si="7"/>
        <v>Error</v>
      </c>
      <c r="G154" s="217" t="s">
        <v>799</v>
      </c>
      <c r="H154" s="217" t="s">
        <v>800</v>
      </c>
      <c r="I154" s="217" t="s">
        <v>801</v>
      </c>
      <c r="J154" s="217" t="s">
        <v>802</v>
      </c>
      <c r="K154" s="246" t="s">
        <v>803</v>
      </c>
      <c r="L154" s="151" t="s">
        <v>804</v>
      </c>
      <c r="M154" s="55"/>
    </row>
    <row r="155" spans="1:13" ht="108.6" customHeight="1">
      <c r="B155" s="38">
        <v>1</v>
      </c>
      <c r="C155" s="114" t="s">
        <v>805</v>
      </c>
      <c r="D155" s="51"/>
      <c r="E155" s="51"/>
      <c r="F155" s="267" t="str">
        <f t="shared" si="7"/>
        <v>Error</v>
      </c>
      <c r="G155" s="217" t="s">
        <v>806</v>
      </c>
      <c r="H155" s="217" t="s">
        <v>807</v>
      </c>
      <c r="I155" s="217" t="s">
        <v>808</v>
      </c>
      <c r="J155" s="151" t="s">
        <v>809</v>
      </c>
      <c r="K155" s="244" t="s">
        <v>810</v>
      </c>
      <c r="L155" s="151" t="s">
        <v>811</v>
      </c>
      <c r="M155" s="55"/>
    </row>
    <row r="156" spans="1:13" ht="123.6" customHeight="1">
      <c r="A156" s="38" t="s">
        <v>148</v>
      </c>
      <c r="B156" s="44">
        <v>2</v>
      </c>
      <c r="C156" s="121" t="s">
        <v>812</v>
      </c>
      <c r="D156" s="51"/>
      <c r="E156" s="51"/>
      <c r="F156" s="266" t="str">
        <f t="shared" si="7"/>
        <v>Error</v>
      </c>
      <c r="G156" s="242" t="s">
        <v>813</v>
      </c>
      <c r="H156" s="242" t="s">
        <v>814</v>
      </c>
      <c r="I156" s="242" t="s">
        <v>815</v>
      </c>
      <c r="J156" s="242" t="s">
        <v>816</v>
      </c>
      <c r="K156" s="242" t="s">
        <v>817</v>
      </c>
      <c r="L156" s="242" t="s">
        <v>818</v>
      </c>
      <c r="M156" s="122"/>
    </row>
    <row r="157" spans="1:13" ht="126.75" customHeight="1">
      <c r="B157" s="38">
        <v>1</v>
      </c>
      <c r="C157" s="123" t="s">
        <v>819</v>
      </c>
      <c r="D157" s="51"/>
      <c r="E157" s="51"/>
      <c r="F157" s="267" t="str">
        <f t="shared" si="7"/>
        <v>Error</v>
      </c>
      <c r="G157" s="155" t="s">
        <v>820</v>
      </c>
      <c r="H157" s="155" t="s">
        <v>821</v>
      </c>
      <c r="I157" s="155" t="s">
        <v>822</v>
      </c>
      <c r="J157" s="155" t="s">
        <v>823</v>
      </c>
      <c r="K157" s="155" t="s">
        <v>824</v>
      </c>
      <c r="L157" s="244" t="s">
        <v>825</v>
      </c>
      <c r="M157" s="123"/>
    </row>
    <row r="158" spans="1:13" ht="95.25" customHeight="1">
      <c r="A158" s="38" t="s">
        <v>148</v>
      </c>
      <c r="B158" s="44">
        <v>2</v>
      </c>
      <c r="C158" s="121" t="s">
        <v>826</v>
      </c>
      <c r="D158" s="51"/>
      <c r="E158" s="51"/>
      <c r="F158" s="268" t="str">
        <f t="shared" si="7"/>
        <v>Error</v>
      </c>
      <c r="G158" s="242" t="s">
        <v>827</v>
      </c>
      <c r="H158" s="242" t="s">
        <v>828</v>
      </c>
      <c r="I158" s="242" t="s">
        <v>829</v>
      </c>
      <c r="J158" s="242" t="s">
        <v>830</v>
      </c>
      <c r="K158" s="242" t="s">
        <v>831</v>
      </c>
      <c r="L158" s="242" t="s">
        <v>832</v>
      </c>
      <c r="M158" s="122"/>
    </row>
    <row r="159" spans="1:13" ht="123.75" customHeight="1">
      <c r="A159" s="38" t="s">
        <v>148</v>
      </c>
      <c r="B159" s="44">
        <v>2</v>
      </c>
      <c r="C159" s="121" t="s">
        <v>833</v>
      </c>
      <c r="D159" s="51"/>
      <c r="E159" s="51"/>
      <c r="F159" s="266" t="str">
        <f t="shared" si="7"/>
        <v>Error</v>
      </c>
      <c r="G159" s="242" t="s">
        <v>834</v>
      </c>
      <c r="H159" s="242" t="s">
        <v>835</v>
      </c>
      <c r="I159" s="242" t="s">
        <v>836</v>
      </c>
      <c r="J159" s="242" t="s">
        <v>837</v>
      </c>
      <c r="K159" s="242" t="s">
        <v>838</v>
      </c>
      <c r="L159" s="242" t="s">
        <v>839</v>
      </c>
      <c r="M159" s="122"/>
    </row>
    <row r="160" spans="1:13" ht="94.35" customHeight="1">
      <c r="B160" s="124">
        <v>1</v>
      </c>
      <c r="C160" s="114" t="s">
        <v>840</v>
      </c>
      <c r="D160" s="51"/>
      <c r="E160" s="51"/>
      <c r="F160" s="269" t="str">
        <f t="shared" si="7"/>
        <v>Error</v>
      </c>
      <c r="G160" s="247" t="s">
        <v>841</v>
      </c>
      <c r="H160" s="247" t="s">
        <v>842</v>
      </c>
      <c r="I160" s="247" t="s">
        <v>843</v>
      </c>
      <c r="J160" s="247" t="s">
        <v>844</v>
      </c>
      <c r="K160" s="217" t="s">
        <v>845</v>
      </c>
      <c r="L160" s="217" t="s">
        <v>846</v>
      </c>
      <c r="M160" s="106"/>
    </row>
    <row r="161" spans="1:13" ht="95.25" customHeight="1">
      <c r="B161" s="38">
        <v>1</v>
      </c>
      <c r="C161" s="114" t="s">
        <v>847</v>
      </c>
      <c r="D161" s="51"/>
      <c r="E161" s="51"/>
      <c r="F161" s="267" t="str">
        <f t="shared" si="7"/>
        <v>Error</v>
      </c>
      <c r="G161" s="147" t="s">
        <v>848</v>
      </c>
      <c r="H161" s="147" t="s">
        <v>849</v>
      </c>
      <c r="I161" s="147" t="s">
        <v>850</v>
      </c>
      <c r="J161" s="147" t="s">
        <v>851</v>
      </c>
      <c r="K161" s="217" t="s">
        <v>852</v>
      </c>
      <c r="L161" s="217" t="s">
        <v>853</v>
      </c>
      <c r="M161" s="55"/>
    </row>
    <row r="162" spans="1:13" ht="94.5" customHeight="1">
      <c r="A162" s="38" t="s">
        <v>148</v>
      </c>
      <c r="B162" s="44">
        <v>2</v>
      </c>
      <c r="C162" s="121" t="s">
        <v>854</v>
      </c>
      <c r="D162" s="51"/>
      <c r="E162" s="51"/>
      <c r="F162" s="268" t="str">
        <f t="shared" si="7"/>
        <v>Error</v>
      </c>
      <c r="G162" s="242" t="s">
        <v>855</v>
      </c>
      <c r="H162" s="242" t="s">
        <v>856</v>
      </c>
      <c r="I162" s="242" t="s">
        <v>857</v>
      </c>
      <c r="J162" s="242" t="s">
        <v>858</v>
      </c>
      <c r="K162" s="242" t="s">
        <v>859</v>
      </c>
      <c r="L162" s="242" t="s">
        <v>860</v>
      </c>
      <c r="M162" s="122"/>
    </row>
    <row r="163" spans="1:13" ht="85.35" customHeight="1">
      <c r="B163" s="38">
        <v>1</v>
      </c>
      <c r="C163" s="114" t="s">
        <v>861</v>
      </c>
      <c r="D163" s="51"/>
      <c r="E163" s="51"/>
      <c r="F163" s="267" t="str">
        <f t="shared" si="7"/>
        <v>Error</v>
      </c>
      <c r="G163" s="217" t="s">
        <v>862</v>
      </c>
      <c r="H163" s="217" t="s">
        <v>863</v>
      </c>
      <c r="I163" s="217" t="s">
        <v>864</v>
      </c>
      <c r="J163" s="217" t="s">
        <v>865</v>
      </c>
      <c r="K163" s="217" t="s">
        <v>866</v>
      </c>
      <c r="L163" s="217" t="s">
        <v>867</v>
      </c>
      <c r="M163" s="52"/>
    </row>
    <row r="164" spans="1:13" ht="101.25" customHeight="1">
      <c r="B164" s="38">
        <v>1</v>
      </c>
      <c r="C164" s="113" t="s">
        <v>868</v>
      </c>
      <c r="D164" s="51"/>
      <c r="E164" s="51"/>
      <c r="F164" s="267" t="str">
        <f t="shared" si="7"/>
        <v>Error</v>
      </c>
      <c r="G164" s="155" t="s">
        <v>869</v>
      </c>
      <c r="H164" s="155" t="s">
        <v>870</v>
      </c>
      <c r="I164" s="155" t="s">
        <v>871</v>
      </c>
      <c r="J164" s="155" t="s">
        <v>872</v>
      </c>
      <c r="K164" s="217" t="s">
        <v>873</v>
      </c>
      <c r="L164" s="217" t="s">
        <v>874</v>
      </c>
      <c r="M164" s="52"/>
    </row>
    <row r="165" spans="1:13" s="270" customFormat="1" ht="21.75" customHeight="1">
      <c r="C165" s="272" t="s">
        <v>875</v>
      </c>
      <c r="D165" s="273"/>
      <c r="E165" s="273"/>
      <c r="F165" s="274"/>
      <c r="G165" s="275"/>
      <c r="H165" s="275"/>
      <c r="I165" s="275"/>
      <c r="J165" s="275"/>
      <c r="K165" s="276"/>
      <c r="L165" s="277"/>
      <c r="M165" s="278"/>
    </row>
    <row r="166" spans="1:13" ht="148.5" customHeight="1">
      <c r="B166" s="38">
        <v>1</v>
      </c>
      <c r="C166" s="248" t="s">
        <v>876</v>
      </c>
      <c r="D166" s="51"/>
      <c r="E166" s="51"/>
      <c r="F166" s="267" t="str">
        <f>IF($E166="High",4*$B166,IF($E166="Significant",3*$B166,IF($E166="Moderate",2*$B166,IF($E166="Low",1,IF($E166="N/A","-","Error")))))</f>
        <v>Error</v>
      </c>
      <c r="G166" s="151" t="s">
        <v>877</v>
      </c>
      <c r="H166" s="151" t="s">
        <v>878</v>
      </c>
      <c r="I166" s="151" t="s">
        <v>879</v>
      </c>
      <c r="J166" s="151" t="s">
        <v>880</v>
      </c>
      <c r="K166" s="227" t="s">
        <v>881</v>
      </c>
      <c r="L166" s="365" t="s">
        <v>882</v>
      </c>
      <c r="M166" s="236"/>
    </row>
    <row r="167" spans="1:13" ht="155.44999999999999" customHeight="1">
      <c r="B167" s="38">
        <v>1</v>
      </c>
      <c r="C167" s="248" t="s">
        <v>883</v>
      </c>
      <c r="D167" s="51"/>
      <c r="E167" s="51"/>
      <c r="F167" s="267" t="str">
        <f t="shared" ref="F167:F173" si="8">IF($E167="High",4*$B167,IF($E167="Significant",3*$B167,IF($E167="Moderate",2*$B167,IF($E167="Low",1,IF($E167="N/A","-","Error")))))</f>
        <v>Error</v>
      </c>
      <c r="G167" s="227" t="s">
        <v>884</v>
      </c>
      <c r="H167" s="227" t="s">
        <v>885</v>
      </c>
      <c r="I167" s="227" t="s">
        <v>886</v>
      </c>
      <c r="J167" s="227" t="s">
        <v>887</v>
      </c>
      <c r="K167" s="227" t="s">
        <v>888</v>
      </c>
      <c r="L167" s="366"/>
      <c r="M167" s="84"/>
    </row>
    <row r="168" spans="1:13" ht="49.35" customHeight="1">
      <c r="B168" s="38">
        <v>1</v>
      </c>
      <c r="C168" s="81" t="s">
        <v>889</v>
      </c>
      <c r="D168" s="51"/>
      <c r="E168" s="51"/>
      <c r="F168" s="267" t="str">
        <f t="shared" si="8"/>
        <v>Error</v>
      </c>
      <c r="G168" s="145" t="s">
        <v>890</v>
      </c>
      <c r="H168" s="145" t="s">
        <v>891</v>
      </c>
      <c r="I168" s="145" t="s">
        <v>892</v>
      </c>
      <c r="J168" s="145" t="s">
        <v>893</v>
      </c>
      <c r="K168" s="227" t="s">
        <v>894</v>
      </c>
      <c r="L168" s="227" t="s">
        <v>895</v>
      </c>
      <c r="M168" s="84"/>
    </row>
    <row r="169" spans="1:13" ht="45.6" customHeight="1">
      <c r="B169" s="38">
        <v>1</v>
      </c>
      <c r="C169" s="81" t="s">
        <v>896</v>
      </c>
      <c r="D169" s="51"/>
      <c r="E169" s="51"/>
      <c r="F169" s="267" t="str">
        <f t="shared" si="8"/>
        <v>Error</v>
      </c>
      <c r="G169" s="145" t="s">
        <v>897</v>
      </c>
      <c r="H169" s="145" t="s">
        <v>898</v>
      </c>
      <c r="I169" s="145" t="s">
        <v>899</v>
      </c>
      <c r="J169" s="145" t="s">
        <v>900</v>
      </c>
      <c r="K169" s="227" t="s">
        <v>901</v>
      </c>
      <c r="L169" s="227" t="s">
        <v>902</v>
      </c>
      <c r="M169" s="84"/>
    </row>
    <row r="170" spans="1:13" s="124" customFormat="1" ht="63.6" customHeight="1">
      <c r="B170" s="124">
        <v>1</v>
      </c>
      <c r="C170" s="235" t="s">
        <v>903</v>
      </c>
      <c r="D170" s="51"/>
      <c r="E170" s="51"/>
      <c r="F170" s="269" t="str">
        <f t="shared" si="8"/>
        <v>Error</v>
      </c>
      <c r="G170" s="227" t="s">
        <v>904</v>
      </c>
      <c r="H170" s="227" t="s">
        <v>905</v>
      </c>
      <c r="I170" s="227" t="s">
        <v>906</v>
      </c>
      <c r="J170" s="227" t="s">
        <v>907</v>
      </c>
      <c r="K170" s="227" t="s">
        <v>908</v>
      </c>
      <c r="L170" s="227" t="s">
        <v>909</v>
      </c>
      <c r="M170" s="123"/>
    </row>
    <row r="171" spans="1:13" ht="129" customHeight="1">
      <c r="B171" s="38">
        <v>1</v>
      </c>
      <c r="C171" s="235" t="s">
        <v>910</v>
      </c>
      <c r="D171" s="51"/>
      <c r="E171" s="51"/>
      <c r="F171" s="267" t="str">
        <f t="shared" si="8"/>
        <v>Error</v>
      </c>
      <c r="G171" s="226" t="s">
        <v>911</v>
      </c>
      <c r="H171" s="226" t="s">
        <v>912</v>
      </c>
      <c r="I171" s="226" t="s">
        <v>913</v>
      </c>
      <c r="J171" s="226" t="s">
        <v>914</v>
      </c>
      <c r="K171" s="227" t="s">
        <v>915</v>
      </c>
      <c r="L171" s="227" t="s">
        <v>916</v>
      </c>
      <c r="M171" s="236"/>
    </row>
    <row r="172" spans="1:13" ht="65.099999999999994" customHeight="1">
      <c r="B172" s="38">
        <v>1</v>
      </c>
      <c r="C172" s="248" t="s">
        <v>917</v>
      </c>
      <c r="D172" s="51"/>
      <c r="E172" s="51"/>
      <c r="F172" s="267" t="str">
        <f t="shared" si="8"/>
        <v>Error</v>
      </c>
      <c r="G172" s="227" t="s">
        <v>918</v>
      </c>
      <c r="H172" s="227" t="s">
        <v>919</v>
      </c>
      <c r="I172" s="227" t="s">
        <v>920</v>
      </c>
      <c r="J172" s="227" t="s">
        <v>921</v>
      </c>
      <c r="K172" s="227" t="s">
        <v>922</v>
      </c>
      <c r="L172" s="227" t="s">
        <v>923</v>
      </c>
      <c r="M172" s="84"/>
    </row>
    <row r="173" spans="1:13" ht="65.45" customHeight="1">
      <c r="B173" s="38">
        <v>1</v>
      </c>
      <c r="C173" s="235" t="s">
        <v>924</v>
      </c>
      <c r="D173" s="51"/>
      <c r="E173" s="51"/>
      <c r="F173" s="267" t="str">
        <f t="shared" si="8"/>
        <v>Error</v>
      </c>
      <c r="G173" s="151" t="s">
        <v>925</v>
      </c>
      <c r="H173" s="151" t="s">
        <v>926</v>
      </c>
      <c r="I173" s="151" t="s">
        <v>927</v>
      </c>
      <c r="J173" s="151" t="s">
        <v>928</v>
      </c>
      <c r="K173" s="227" t="s">
        <v>929</v>
      </c>
      <c r="L173" s="227" t="s">
        <v>930</v>
      </c>
      <c r="M173" s="236"/>
    </row>
    <row r="174" spans="1:13" ht="18.75" customHeight="1">
      <c r="C174" s="356" t="s">
        <v>931</v>
      </c>
      <c r="D174" s="357"/>
      <c r="E174" s="357"/>
      <c r="F174" s="357"/>
      <c r="G174" s="357"/>
      <c r="H174" s="357"/>
      <c r="I174" s="357"/>
      <c r="J174" s="357"/>
      <c r="K174" s="357"/>
      <c r="L174" s="357"/>
      <c r="M174" s="358"/>
    </row>
    <row r="175" spans="1:13" ht="60" customHeight="1">
      <c r="A175" s="38" t="s">
        <v>148</v>
      </c>
      <c r="B175" s="44">
        <v>2</v>
      </c>
      <c r="C175" s="249" t="s">
        <v>932</v>
      </c>
      <c r="D175" s="51"/>
      <c r="E175" s="51"/>
      <c r="F175" s="266" t="str">
        <f>IF($E175="High",4*$B175,IF($E175="Significant",3*$B175,IF($E175="Moderate",2*$B175,IF($E175="Low",1,IF($E175="N/A","-","Error")))))</f>
        <v>Error</v>
      </c>
      <c r="G175" s="229" t="s">
        <v>933</v>
      </c>
      <c r="H175" s="229" t="s">
        <v>934</v>
      </c>
      <c r="I175" s="229" t="s">
        <v>935</v>
      </c>
      <c r="J175" s="229" t="s">
        <v>936</v>
      </c>
      <c r="K175" s="229" t="s">
        <v>937</v>
      </c>
      <c r="L175" s="229" t="s">
        <v>938</v>
      </c>
      <c r="M175" s="102"/>
    </row>
    <row r="176" spans="1:13" ht="47.45" customHeight="1">
      <c r="B176" s="38">
        <v>1</v>
      </c>
      <c r="C176" s="235" t="s">
        <v>939</v>
      </c>
      <c r="D176" s="51"/>
      <c r="E176" s="51"/>
      <c r="F176" s="267" t="str">
        <f>IF($E176="High",4*$B176,IF($E176="Significant",3*$B176,IF($E176="Moderate",2*$B176,IF($E176="Low",1,IF($E176="N/A","-","Error")))))</f>
        <v>Error</v>
      </c>
      <c r="G176" s="151" t="s">
        <v>940</v>
      </c>
      <c r="H176" s="151" t="s">
        <v>941</v>
      </c>
      <c r="I176" s="151" t="s">
        <v>942</v>
      </c>
      <c r="J176" s="151" t="s">
        <v>943</v>
      </c>
      <c r="K176" s="227" t="s">
        <v>944</v>
      </c>
      <c r="L176" s="253" t="s">
        <v>945</v>
      </c>
      <c r="M176" s="236"/>
    </row>
    <row r="177" spans="1:13" ht="69.599999999999994" customHeight="1">
      <c r="B177" s="38">
        <v>1</v>
      </c>
      <c r="C177" s="123" t="s">
        <v>946</v>
      </c>
      <c r="D177" s="51"/>
      <c r="E177" s="51"/>
      <c r="F177" s="267" t="str">
        <f>IF($E177="High",4*$B177,IF($E177="Significant",3*$B177,IF($E177="Moderate",2*$B177,IF($E177="Low",1,IF($E177="N/A","-","Error")))))</f>
        <v>Error</v>
      </c>
      <c r="G177" s="230" t="s">
        <v>947</v>
      </c>
      <c r="H177" s="230" t="s">
        <v>948</v>
      </c>
      <c r="I177" s="230" t="s">
        <v>949</v>
      </c>
      <c r="J177" s="230" t="s">
        <v>950</v>
      </c>
      <c r="K177" s="217" t="s">
        <v>951</v>
      </c>
      <c r="L177" s="217" t="s">
        <v>952</v>
      </c>
      <c r="M177" s="237"/>
    </row>
    <row r="178" spans="1:13" ht="53.45" customHeight="1">
      <c r="A178" s="38" t="s">
        <v>148</v>
      </c>
      <c r="B178" s="44">
        <v>2</v>
      </c>
      <c r="C178" s="249" t="s">
        <v>953</v>
      </c>
      <c r="D178" s="48"/>
      <c r="E178" s="271"/>
      <c r="F178" s="266" t="str">
        <f>IF($E178="High",4*$B178,IF($E178="Significant",3*$B178,IF($E178="Moderate",2*$B178,IF($E178="Low",1,IF($E178="N/A","-","Error")))))</f>
        <v>Error</v>
      </c>
      <c r="G178" s="229" t="s">
        <v>954</v>
      </c>
      <c r="H178" s="229" t="s">
        <v>955</v>
      </c>
      <c r="I178" s="229" t="s">
        <v>956</v>
      </c>
      <c r="J178" s="229" t="s">
        <v>957</v>
      </c>
      <c r="K178" s="215" t="s">
        <v>958</v>
      </c>
      <c r="L178" s="215" t="s">
        <v>959</v>
      </c>
      <c r="M178" s="250"/>
    </row>
    <row r="179" spans="1:13" ht="47.1" customHeight="1">
      <c r="B179" s="38">
        <v>1</v>
      </c>
      <c r="C179" s="123" t="s">
        <v>960</v>
      </c>
      <c r="D179" s="51"/>
      <c r="E179" s="51"/>
      <c r="F179" s="267" t="str">
        <f>IF($E179="High",4*$B179,IF($E179="Significant",3*$B179,IF($E179="Moderate",2*$B179,IF($E179="Low",1,IF($E179="N/A","-","Error")))))</f>
        <v>Error</v>
      </c>
      <c r="G179" s="230" t="s">
        <v>961</v>
      </c>
      <c r="H179" s="230" t="s">
        <v>962</v>
      </c>
      <c r="I179" s="230" t="s">
        <v>963</v>
      </c>
      <c r="J179" s="230" t="s">
        <v>964</v>
      </c>
      <c r="K179" s="217" t="s">
        <v>965</v>
      </c>
      <c r="L179" s="227" t="s">
        <v>966</v>
      </c>
      <c r="M179" s="237"/>
    </row>
    <row r="180" spans="1:13">
      <c r="C180" s="347" t="s">
        <v>967</v>
      </c>
      <c r="D180" s="347"/>
      <c r="E180" s="347"/>
      <c r="F180" s="347"/>
      <c r="G180" s="347"/>
      <c r="H180" s="347"/>
      <c r="I180" s="347"/>
      <c r="J180" s="347"/>
      <c r="K180" s="347"/>
      <c r="L180" s="347"/>
      <c r="M180" s="347"/>
    </row>
    <row r="181" spans="1:13" ht="105.6" customHeight="1">
      <c r="B181" s="38">
        <v>1</v>
      </c>
      <c r="C181" s="235" t="s">
        <v>968</v>
      </c>
      <c r="D181" s="51"/>
      <c r="E181" s="51"/>
      <c r="F181" s="267" t="str">
        <f>IF($E181="High",4*$B181,IF($E181="Significant",3*$B181,IF($E181="Moderate",2*$B181,IF($E181="Low",1,IF($E181="N/A","-","Error")))))</f>
        <v>Error</v>
      </c>
      <c r="G181" s="227" t="s">
        <v>969</v>
      </c>
      <c r="H181" s="227" t="s">
        <v>970</v>
      </c>
      <c r="I181" s="227" t="s">
        <v>971</v>
      </c>
      <c r="J181" s="227" t="s">
        <v>972</v>
      </c>
      <c r="K181" s="227" t="s">
        <v>973</v>
      </c>
      <c r="L181" s="227" t="s">
        <v>974</v>
      </c>
      <c r="M181" s="236"/>
    </row>
    <row r="182" spans="1:13" ht="102" customHeight="1">
      <c r="B182" s="38">
        <v>1</v>
      </c>
      <c r="C182" s="235" t="s">
        <v>975</v>
      </c>
      <c r="D182" s="51"/>
      <c r="E182" s="51"/>
      <c r="F182" s="267" t="str">
        <f>IF($E182="High",4*$B182,IF($E182="Significant",3*$B182,IF($E182="Moderate",2*$B182,IF($E182="Low",1,IF($E182="N/A","-","Error")))))</f>
        <v>Error</v>
      </c>
      <c r="G182" s="238" t="s">
        <v>976</v>
      </c>
      <c r="H182" s="238" t="s">
        <v>977</v>
      </c>
      <c r="I182" s="238" t="s">
        <v>978</v>
      </c>
      <c r="J182" s="238" t="s">
        <v>979</v>
      </c>
      <c r="K182" s="238" t="s">
        <v>980</v>
      </c>
      <c r="L182" s="238" t="s">
        <v>981</v>
      </c>
      <c r="M182" s="236"/>
    </row>
    <row r="183" spans="1:13" ht="51">
      <c r="C183" s="64" t="s">
        <v>205</v>
      </c>
      <c r="D183" s="65">
        <f>COUNT(B152:B182)</f>
        <v>28</v>
      </c>
      <c r="E183" s="66">
        <v>1</v>
      </c>
      <c r="F183" s="67" t="s">
        <v>206</v>
      </c>
      <c r="G183" s="67"/>
      <c r="H183" s="67"/>
      <c r="I183" s="67"/>
      <c r="J183" s="67"/>
      <c r="K183" s="67"/>
      <c r="L183" s="67"/>
      <c r="M183" s="68" t="s">
        <v>207</v>
      </c>
    </row>
    <row r="184" spans="1:13" ht="68.099999999999994">
      <c r="C184" s="64" t="s">
        <v>208</v>
      </c>
      <c r="D184" s="65">
        <f>COUNT(B152:B182)-COUNTIF(D132:D182,"N/A")</f>
        <v>28</v>
      </c>
      <c r="E184" s="66">
        <f>((4*D184)+(4*D185))/D184</f>
        <v>4.8571428571428568</v>
      </c>
      <c r="F184" s="67" t="s">
        <v>209</v>
      </c>
      <c r="G184" s="67"/>
      <c r="H184" s="67"/>
      <c r="I184" s="67"/>
      <c r="J184" s="67"/>
      <c r="K184" s="67"/>
      <c r="L184" s="67"/>
      <c r="M184" s="68" t="s">
        <v>210</v>
      </c>
    </row>
    <row r="185" spans="1:13" ht="51">
      <c r="C185" s="64" t="s">
        <v>211</v>
      </c>
      <c r="D185" s="65">
        <f>COUNTIF(A152:A182,"X")-COUNTIFS(D152:D182,"N/A",A152:A182,"X")</f>
        <v>6</v>
      </c>
      <c r="E185" s="66">
        <f>(E184-E183)/4</f>
        <v>0.96428571428571419</v>
      </c>
      <c r="F185" s="67" t="s">
        <v>212</v>
      </c>
      <c r="G185" s="67"/>
      <c r="H185" s="67"/>
      <c r="I185" s="67"/>
      <c r="J185" s="67"/>
      <c r="K185" s="67"/>
      <c r="L185" s="67"/>
      <c r="M185" s="68" t="s">
        <v>213</v>
      </c>
    </row>
    <row r="186" spans="1:13" ht="33.950000000000003">
      <c r="C186" s="64" t="s">
        <v>214</v>
      </c>
      <c r="D186" s="65">
        <f>SUM(F152:F182)</f>
        <v>0</v>
      </c>
      <c r="E186" s="66">
        <f>E183+E185</f>
        <v>1.9642857142857142</v>
      </c>
      <c r="F186" s="67" t="s">
        <v>215</v>
      </c>
      <c r="G186" s="67"/>
      <c r="H186" s="67"/>
      <c r="I186" s="67"/>
      <c r="J186" s="67"/>
      <c r="K186" s="67"/>
      <c r="L186" s="67"/>
      <c r="M186" s="68" t="s">
        <v>982</v>
      </c>
    </row>
    <row r="187" spans="1:13" ht="51">
      <c r="C187" s="64" t="s">
        <v>217</v>
      </c>
      <c r="D187" s="69">
        <f>D186/D184</f>
        <v>0</v>
      </c>
      <c r="E187" s="66">
        <f>E185+E186</f>
        <v>2.9285714285714284</v>
      </c>
      <c r="F187" s="67" t="s">
        <v>218</v>
      </c>
      <c r="G187" s="67"/>
      <c r="H187" s="67"/>
      <c r="I187" s="67"/>
      <c r="J187" s="67"/>
      <c r="K187" s="67"/>
      <c r="L187" s="67"/>
      <c r="M187" s="68" t="s">
        <v>983</v>
      </c>
    </row>
    <row r="188" spans="1:13" ht="51.95" thickBot="1">
      <c r="C188" s="70" t="s">
        <v>220</v>
      </c>
      <c r="D188" s="71" t="str">
        <f>IF(D187&lt;E186,"Low",IF(D187&lt;E187,"Moderate",IF(D187&lt;E188,"Significant","High")))</f>
        <v>Low</v>
      </c>
      <c r="E188" s="72">
        <f>E187+E185</f>
        <v>3.8928571428571423</v>
      </c>
      <c r="F188" s="73" t="s">
        <v>221</v>
      </c>
      <c r="G188" s="73"/>
      <c r="H188" s="73"/>
      <c r="I188" s="73"/>
      <c r="J188" s="73"/>
      <c r="K188" s="73"/>
      <c r="L188" s="73"/>
      <c r="M188" s="74" t="s">
        <v>984</v>
      </c>
    </row>
    <row r="189" spans="1:13">
      <c r="C189" s="89"/>
      <c r="D189" s="89"/>
      <c r="E189" s="89"/>
      <c r="F189" s="89"/>
      <c r="G189" s="89"/>
      <c r="H189" s="89"/>
      <c r="I189" s="89"/>
      <c r="J189" s="89"/>
      <c r="K189" s="89"/>
      <c r="L189" s="89"/>
      <c r="M189" s="85"/>
    </row>
    <row r="190" spans="1:13" ht="17.100000000000001" thickBot="1">
      <c r="C190" s="89"/>
      <c r="D190" s="89"/>
      <c r="E190" s="89"/>
      <c r="F190" s="89"/>
      <c r="G190" s="89"/>
      <c r="H190" s="89"/>
      <c r="I190" s="89"/>
      <c r="J190" s="89"/>
      <c r="K190" s="89"/>
      <c r="L190" s="89"/>
      <c r="M190" s="85"/>
    </row>
    <row r="191" spans="1:13">
      <c r="C191" s="348" t="s">
        <v>985</v>
      </c>
      <c r="D191" s="348"/>
      <c r="E191" s="348"/>
      <c r="F191" s="348"/>
      <c r="G191" s="348"/>
      <c r="H191" s="348"/>
      <c r="I191" s="348"/>
      <c r="J191" s="348"/>
      <c r="K191" s="348"/>
      <c r="L191" s="348"/>
      <c r="M191" s="349"/>
    </row>
    <row r="192" spans="1:13" ht="33.950000000000003">
      <c r="C192" s="40" t="s">
        <v>140</v>
      </c>
      <c r="D192" s="41" t="s">
        <v>141</v>
      </c>
      <c r="E192" s="41" t="s">
        <v>78</v>
      </c>
      <c r="F192" s="41" t="s">
        <v>77</v>
      </c>
      <c r="G192" s="234" t="s">
        <v>142</v>
      </c>
      <c r="H192" s="234" t="s">
        <v>143</v>
      </c>
      <c r="I192" s="234" t="s">
        <v>144</v>
      </c>
      <c r="J192" s="234" t="s">
        <v>145</v>
      </c>
      <c r="K192" s="142" t="s">
        <v>146</v>
      </c>
      <c r="L192" s="142" t="s">
        <v>0</v>
      </c>
      <c r="M192" s="41" t="s">
        <v>311</v>
      </c>
    </row>
    <row r="193" spans="2:13" ht="72" customHeight="1">
      <c r="B193" s="38">
        <v>1</v>
      </c>
      <c r="C193" s="125" t="s">
        <v>986</v>
      </c>
      <c r="D193" s="51"/>
      <c r="E193" s="51"/>
      <c r="F193" s="51" t="str">
        <f>IF($E193="High",4*$B193,IF($E193="Significant",3*$B193,IF($E193="Moderate",2*$B193,IF($E193="Low",1,IF($E193="N/A","-","Error")))))</f>
        <v>Error</v>
      </c>
      <c r="G193" s="227" t="s">
        <v>987</v>
      </c>
      <c r="H193" s="227" t="s">
        <v>988</v>
      </c>
      <c r="I193" s="227" t="s">
        <v>989</v>
      </c>
      <c r="J193" s="227" t="s">
        <v>990</v>
      </c>
      <c r="K193" s="227" t="s">
        <v>991</v>
      </c>
      <c r="L193" s="227" t="s">
        <v>992</v>
      </c>
      <c r="M193" s="236"/>
    </row>
    <row r="194" spans="2:13" ht="45" customHeight="1" thickBot="1">
      <c r="B194" s="38">
        <v>1</v>
      </c>
      <c r="C194" s="126" t="s">
        <v>993</v>
      </c>
      <c r="D194" s="51"/>
      <c r="E194" s="51"/>
      <c r="F194" s="51" t="str">
        <f>IF($E194="High",4*$B194,IF($E194="Significant",3*$B194,IF($E194="Moderate",2*$B194,IF($E194="Low",1,IF($E194="N/A","-","Error")))))</f>
        <v>Error</v>
      </c>
      <c r="G194" s="252" t="s">
        <v>994</v>
      </c>
      <c r="H194" s="252" t="s">
        <v>995</v>
      </c>
      <c r="I194" s="252" t="s">
        <v>996</v>
      </c>
      <c r="J194" s="252" t="s">
        <v>997</v>
      </c>
      <c r="K194" s="252" t="s">
        <v>998</v>
      </c>
      <c r="L194" s="252" t="s">
        <v>999</v>
      </c>
      <c r="M194" s="236"/>
    </row>
    <row r="195" spans="2:13" ht="51">
      <c r="C195" s="59" t="s">
        <v>205</v>
      </c>
      <c r="D195" s="60">
        <f>COUNT(B193:B194)</f>
        <v>2</v>
      </c>
      <c r="E195" s="61">
        <v>1</v>
      </c>
      <c r="F195" s="62" t="s">
        <v>206</v>
      </c>
      <c r="G195" s="67"/>
      <c r="H195" s="67"/>
      <c r="I195" s="67"/>
      <c r="J195" s="67"/>
      <c r="K195" s="67"/>
      <c r="L195" s="67"/>
      <c r="M195" s="68" t="s">
        <v>207</v>
      </c>
    </row>
    <row r="196" spans="2:13" ht="68.099999999999994">
      <c r="C196" s="64" t="s">
        <v>208</v>
      </c>
      <c r="D196" s="65">
        <f>COUNT(B193:B194)-COUNTIF(D193:D194,"N/A")</f>
        <v>2</v>
      </c>
      <c r="E196" s="66">
        <f>((4*D196)+(4*D197))/D196</f>
        <v>4</v>
      </c>
      <c r="F196" s="67" t="s">
        <v>209</v>
      </c>
      <c r="G196" s="67"/>
      <c r="H196" s="67"/>
      <c r="I196" s="67"/>
      <c r="J196" s="67"/>
      <c r="K196" s="67"/>
      <c r="L196" s="67"/>
      <c r="M196" s="68" t="s">
        <v>210</v>
      </c>
    </row>
    <row r="197" spans="2:13" ht="51">
      <c r="C197" s="64" t="s">
        <v>211</v>
      </c>
      <c r="D197" s="65">
        <f>COUNTIF(A193:A194,"X")-COUNTIFS(D193:D194,"N/A",A193:A194,"X")</f>
        <v>0</v>
      </c>
      <c r="E197" s="66">
        <f>(E196-E195)/4</f>
        <v>0.75</v>
      </c>
      <c r="F197" s="67" t="s">
        <v>212</v>
      </c>
      <c r="G197" s="67"/>
      <c r="H197" s="67"/>
      <c r="I197" s="67"/>
      <c r="J197" s="67"/>
      <c r="K197" s="67"/>
      <c r="L197" s="67"/>
      <c r="M197" s="68" t="s">
        <v>213</v>
      </c>
    </row>
    <row r="198" spans="2:13" ht="33.950000000000003">
      <c r="C198" s="64" t="s">
        <v>214</v>
      </c>
      <c r="D198" s="65">
        <f>SUM(F193:F194)</f>
        <v>0</v>
      </c>
      <c r="E198" s="66">
        <f>E195+E197</f>
        <v>1.75</v>
      </c>
      <c r="F198" s="67" t="s">
        <v>215</v>
      </c>
      <c r="G198" s="67"/>
      <c r="H198" s="67"/>
      <c r="I198" s="67"/>
      <c r="J198" s="67"/>
      <c r="K198" s="67"/>
      <c r="L198" s="67"/>
      <c r="M198" s="68" t="s">
        <v>1000</v>
      </c>
    </row>
    <row r="199" spans="2:13" ht="51">
      <c r="C199" s="64" t="s">
        <v>217</v>
      </c>
      <c r="D199" s="69">
        <f>D198/D196</f>
        <v>0</v>
      </c>
      <c r="E199" s="66">
        <f>E197+E198</f>
        <v>2.5</v>
      </c>
      <c r="F199" s="67" t="s">
        <v>218</v>
      </c>
      <c r="G199" s="67"/>
      <c r="H199" s="67"/>
      <c r="I199" s="67"/>
      <c r="J199" s="67"/>
      <c r="K199" s="67"/>
      <c r="L199" s="67"/>
      <c r="M199" s="68" t="s">
        <v>1001</v>
      </c>
    </row>
    <row r="200" spans="2:13" ht="51.95" thickBot="1">
      <c r="C200" s="70" t="s">
        <v>220</v>
      </c>
      <c r="D200" s="71" t="str">
        <f>IF(D199&lt;E198,"Low",IF(D199&lt;E199,"Moderate",IF(D199&lt;E200,"Significant","High")))</f>
        <v>Low</v>
      </c>
      <c r="E200" s="72">
        <f>E199+E197</f>
        <v>3.25</v>
      </c>
      <c r="F200" s="73" t="s">
        <v>221</v>
      </c>
      <c r="G200" s="73"/>
      <c r="H200" s="73"/>
      <c r="I200" s="73"/>
      <c r="J200" s="73"/>
      <c r="K200" s="73"/>
      <c r="L200" s="73"/>
      <c r="M200" s="74" t="s">
        <v>1002</v>
      </c>
    </row>
    <row r="201" spans="2:13">
      <c r="C201" s="100"/>
      <c r="D201" s="100"/>
      <c r="E201" s="100"/>
      <c r="F201" s="100"/>
      <c r="G201" s="100"/>
      <c r="H201" s="100"/>
      <c r="I201" s="100"/>
      <c r="J201" s="100"/>
      <c r="K201" s="100"/>
      <c r="L201" s="100"/>
      <c r="M201" s="100"/>
    </row>
    <row r="202" spans="2:13" ht="17.100000000000001" thickBot="1">
      <c r="C202" s="100"/>
      <c r="D202" s="100"/>
      <c r="E202" s="100"/>
      <c r="F202" s="100"/>
      <c r="G202" s="100"/>
      <c r="H202" s="100"/>
      <c r="I202" s="100"/>
      <c r="J202" s="100"/>
      <c r="K202" s="100"/>
      <c r="L202" s="100"/>
      <c r="M202" s="100"/>
    </row>
    <row r="203" spans="2:13">
      <c r="C203" s="350" t="s">
        <v>1003</v>
      </c>
      <c r="D203" s="350"/>
      <c r="E203" s="350"/>
      <c r="F203" s="350"/>
      <c r="G203" s="350"/>
      <c r="H203" s="350"/>
      <c r="I203" s="350"/>
      <c r="J203" s="350"/>
      <c r="K203" s="350"/>
      <c r="L203" s="350"/>
      <c r="M203" s="351"/>
    </row>
    <row r="204" spans="2:13" ht="33.950000000000003">
      <c r="C204" s="40" t="s">
        <v>140</v>
      </c>
      <c r="D204" s="41" t="s">
        <v>141</v>
      </c>
      <c r="E204" s="41" t="s">
        <v>78</v>
      </c>
      <c r="F204" s="41" t="s">
        <v>77</v>
      </c>
      <c r="G204" s="234" t="s">
        <v>142</v>
      </c>
      <c r="H204" s="234" t="s">
        <v>143</v>
      </c>
      <c r="I204" s="234" t="s">
        <v>144</v>
      </c>
      <c r="J204" s="234" t="s">
        <v>145</v>
      </c>
      <c r="K204" s="142" t="s">
        <v>146</v>
      </c>
      <c r="L204" s="142" t="s">
        <v>0</v>
      </c>
      <c r="M204" s="43" t="s">
        <v>311</v>
      </c>
    </row>
    <row r="205" spans="2:13" ht="92.25" customHeight="1">
      <c r="B205" s="38">
        <v>1</v>
      </c>
      <c r="C205" s="92" t="s">
        <v>1004</v>
      </c>
      <c r="D205" s="51"/>
      <c r="E205" s="51"/>
      <c r="F205" s="51" t="str">
        <f>IF($E205="High",4*$B205,IF($E205="Significant",3*$B205,IF($E205="Moderate",2*$B205,IF($E205="Low",1,IF($E205="N/A","-","Error")))))</f>
        <v>Error</v>
      </c>
      <c r="G205" s="227" t="s">
        <v>1005</v>
      </c>
      <c r="H205" s="227" t="s">
        <v>1006</v>
      </c>
      <c r="I205" s="227" t="s">
        <v>1007</v>
      </c>
      <c r="J205" s="227" t="s">
        <v>1008</v>
      </c>
      <c r="K205" s="227" t="s">
        <v>1009</v>
      </c>
      <c r="L205" s="227" t="s">
        <v>1010</v>
      </c>
      <c r="M205" s="236"/>
    </row>
    <row r="206" spans="2:13" ht="35.450000000000003" customHeight="1">
      <c r="B206" s="38">
        <v>1</v>
      </c>
      <c r="C206" s="92" t="s">
        <v>1011</v>
      </c>
      <c r="D206" s="51"/>
      <c r="E206" s="51"/>
      <c r="F206" s="51" t="str">
        <f>IF($E206="High",4*$B206,IF($E206="Significant",3*$B206,IF($E206="Moderate",2*$B206,IF($E206="Low",1,IF($E206="N/A","-","Error")))))</f>
        <v>Error</v>
      </c>
      <c r="G206" s="227" t="s">
        <v>1012</v>
      </c>
      <c r="H206" s="227" t="s">
        <v>1013</v>
      </c>
      <c r="I206" s="227" t="s">
        <v>1014</v>
      </c>
      <c r="J206" s="227" t="s">
        <v>1015</v>
      </c>
      <c r="K206" s="227" t="s">
        <v>1016</v>
      </c>
      <c r="L206" s="227" t="s">
        <v>1017</v>
      </c>
      <c r="M206" s="236"/>
    </row>
    <row r="207" spans="2:13" ht="50.45" customHeight="1" thickBot="1">
      <c r="B207" s="38">
        <v>1</v>
      </c>
      <c r="C207" s="127" t="s">
        <v>1018</v>
      </c>
      <c r="D207" s="51"/>
      <c r="E207" s="51"/>
      <c r="F207" s="57" t="str">
        <f>IF($E207="High",4*$B207,IF($E207="Significant",3*$B207,IF($E207="Moderate",2*$B207,IF($E207="Low",1,IF($E207="N/A","-","Error")))))</f>
        <v>Error</v>
      </c>
      <c r="G207" s="238" t="s">
        <v>1019</v>
      </c>
      <c r="H207" s="238" t="s">
        <v>1020</v>
      </c>
      <c r="I207" s="238" t="s">
        <v>1021</v>
      </c>
      <c r="J207" s="238" t="s">
        <v>1022</v>
      </c>
      <c r="K207" s="238" t="s">
        <v>1023</v>
      </c>
      <c r="L207" s="238" t="s">
        <v>1024</v>
      </c>
      <c r="M207" s="236"/>
    </row>
    <row r="208" spans="2:13" ht="51">
      <c r="C208" s="59" t="s">
        <v>205</v>
      </c>
      <c r="D208" s="60">
        <f>COUNT(B205:B207)</f>
        <v>3</v>
      </c>
      <c r="E208" s="61">
        <v>1</v>
      </c>
      <c r="F208" s="62" t="s">
        <v>206</v>
      </c>
      <c r="G208" s="67"/>
      <c r="H208" s="67"/>
      <c r="I208" s="67"/>
      <c r="J208" s="67"/>
      <c r="K208" s="67"/>
      <c r="L208" s="67"/>
      <c r="M208" s="68" t="s">
        <v>207</v>
      </c>
    </row>
    <row r="209" spans="2:13" ht="68.099999999999994">
      <c r="C209" s="64" t="s">
        <v>208</v>
      </c>
      <c r="D209" s="65">
        <f>COUNT(B205:B207)-COUNTIF(D205:D207,"N/A")</f>
        <v>3</v>
      </c>
      <c r="E209" s="66">
        <f>((4*D209)+(4*D210))/D209</f>
        <v>4</v>
      </c>
      <c r="F209" s="67" t="s">
        <v>209</v>
      </c>
      <c r="G209" s="67"/>
      <c r="H209" s="67"/>
      <c r="I209" s="67"/>
      <c r="J209" s="67"/>
      <c r="K209" s="67"/>
      <c r="L209" s="67"/>
      <c r="M209" s="68" t="s">
        <v>210</v>
      </c>
    </row>
    <row r="210" spans="2:13" ht="51">
      <c r="C210" s="64" t="s">
        <v>211</v>
      </c>
      <c r="D210" s="65">
        <f>COUNTIF(A205:A207,"X")-COUNTIFS(D205:D207,"N/A",A205:A207,"X")</f>
        <v>0</v>
      </c>
      <c r="E210" s="66">
        <f>(E209-E208)/4</f>
        <v>0.75</v>
      </c>
      <c r="F210" s="67" t="s">
        <v>212</v>
      </c>
      <c r="G210" s="67"/>
      <c r="H210" s="67"/>
      <c r="I210" s="67"/>
      <c r="J210" s="67"/>
      <c r="K210" s="67"/>
      <c r="L210" s="67"/>
      <c r="M210" s="68" t="s">
        <v>213</v>
      </c>
    </row>
    <row r="211" spans="2:13" ht="33.950000000000003">
      <c r="C211" s="64" t="s">
        <v>214</v>
      </c>
      <c r="D211" s="65">
        <f>SUM(F205:F207)</f>
        <v>0</v>
      </c>
      <c r="E211" s="66">
        <f>E208+E210</f>
        <v>1.75</v>
      </c>
      <c r="F211" s="67" t="s">
        <v>215</v>
      </c>
      <c r="G211" s="67"/>
      <c r="H211" s="67"/>
      <c r="I211" s="67"/>
      <c r="J211" s="67"/>
      <c r="K211" s="67"/>
      <c r="L211" s="67"/>
      <c r="M211" s="68" t="s">
        <v>1000</v>
      </c>
    </row>
    <row r="212" spans="2:13" ht="51">
      <c r="C212" s="64" t="s">
        <v>217</v>
      </c>
      <c r="D212" s="69">
        <f>D211/D209</f>
        <v>0</v>
      </c>
      <c r="E212" s="66">
        <f>E210+E211</f>
        <v>2.5</v>
      </c>
      <c r="F212" s="67" t="s">
        <v>218</v>
      </c>
      <c r="G212" s="67"/>
      <c r="H212" s="67"/>
      <c r="I212" s="67"/>
      <c r="J212" s="67"/>
      <c r="K212" s="67"/>
      <c r="L212" s="67"/>
      <c r="M212" s="68" t="s">
        <v>1001</v>
      </c>
    </row>
    <row r="213" spans="2:13" ht="51.95" thickBot="1">
      <c r="C213" s="70" t="s">
        <v>220</v>
      </c>
      <c r="D213" s="71" t="str">
        <f>IF(D212&lt;E211,"Low",IF(D212&lt;E212,"Moderate",IF(D212&lt;E213,"Significant","High")))</f>
        <v>Low</v>
      </c>
      <c r="E213" s="72">
        <f>E212+E210</f>
        <v>3.25</v>
      </c>
      <c r="F213" s="73" t="s">
        <v>221</v>
      </c>
      <c r="G213" s="73"/>
      <c r="H213" s="73"/>
      <c r="I213" s="73"/>
      <c r="J213" s="73"/>
      <c r="K213" s="73"/>
      <c r="L213" s="73"/>
      <c r="M213" s="74" t="s">
        <v>1002</v>
      </c>
    </row>
    <row r="214" spans="2:13">
      <c r="C214" s="89"/>
      <c r="D214" s="89"/>
      <c r="E214" s="89"/>
      <c r="F214" s="89"/>
      <c r="G214" s="89"/>
      <c r="H214" s="89"/>
      <c r="I214" s="89"/>
      <c r="J214" s="89"/>
      <c r="K214" s="89"/>
      <c r="L214" s="89"/>
      <c r="M214" s="85"/>
    </row>
    <row r="215" spans="2:13" ht="17.100000000000001" thickBot="1">
      <c r="C215" s="89"/>
      <c r="D215" s="89"/>
      <c r="E215" s="89"/>
      <c r="F215" s="89"/>
      <c r="G215" s="89"/>
      <c r="H215" s="89"/>
      <c r="I215" s="89"/>
      <c r="J215" s="89"/>
      <c r="K215" s="89"/>
      <c r="L215" s="89"/>
      <c r="M215" s="85"/>
    </row>
    <row r="216" spans="2:13">
      <c r="C216" s="352" t="s">
        <v>1025</v>
      </c>
      <c r="D216" s="352"/>
      <c r="E216" s="352"/>
      <c r="F216" s="352"/>
      <c r="G216" s="352"/>
      <c r="H216" s="352"/>
      <c r="I216" s="352"/>
      <c r="J216" s="352"/>
      <c r="K216" s="352"/>
      <c r="L216" s="352"/>
      <c r="M216" s="353"/>
    </row>
    <row r="217" spans="2:13" ht="33.950000000000003">
      <c r="C217" s="40" t="s">
        <v>140</v>
      </c>
      <c r="D217" s="41" t="s">
        <v>141</v>
      </c>
      <c r="E217" s="41" t="s">
        <v>78</v>
      </c>
      <c r="F217" s="41" t="s">
        <v>77</v>
      </c>
      <c r="G217" s="234" t="s">
        <v>142</v>
      </c>
      <c r="H217" s="234" t="s">
        <v>143</v>
      </c>
      <c r="I217" s="234" t="s">
        <v>144</v>
      </c>
      <c r="J217" s="234" t="s">
        <v>145</v>
      </c>
      <c r="K217" s="142" t="s">
        <v>146</v>
      </c>
      <c r="L217" s="142" t="s">
        <v>0</v>
      </c>
      <c r="M217" s="41" t="s">
        <v>311</v>
      </c>
    </row>
    <row r="218" spans="2:13" ht="65.45" customHeight="1">
      <c r="B218" s="38">
        <v>1</v>
      </c>
      <c r="C218" s="128" t="s">
        <v>1026</v>
      </c>
      <c r="D218" s="51"/>
      <c r="E218" s="51"/>
      <c r="F218" s="267" t="str">
        <f>IF($E218="High",4*$B218,IF($E218="Significant",3*$B218,IF($E218="Moderate",2*$B218,IF($E218="Low",1,IF($E218="N/A","-","Error")))))</f>
        <v>Error</v>
      </c>
      <c r="G218" s="147" t="s">
        <v>1027</v>
      </c>
      <c r="H218" s="147" t="s">
        <v>1028</v>
      </c>
      <c r="I218" s="147" t="s">
        <v>1029</v>
      </c>
      <c r="J218" s="147" t="s">
        <v>1030</v>
      </c>
      <c r="K218" s="147" t="s">
        <v>1031</v>
      </c>
      <c r="L218" s="147" t="s">
        <v>1032</v>
      </c>
      <c r="M218" s="101"/>
    </row>
    <row r="219" spans="2:13" ht="50.45" customHeight="1">
      <c r="B219" s="38">
        <v>1</v>
      </c>
      <c r="C219" s="128" t="s">
        <v>1033</v>
      </c>
      <c r="D219" s="51"/>
      <c r="E219" s="51"/>
      <c r="F219" s="267" t="str">
        <f>IF($E219="High",4*$B219,IF($E219="Significant",3*$B219,IF($E219="Moderate",2*$B219,IF($E219="Low",1,IF($E219="N/A","-","Error")))))</f>
        <v>Error</v>
      </c>
      <c r="G219" s="147" t="s">
        <v>1034</v>
      </c>
      <c r="H219" s="147" t="s">
        <v>1035</v>
      </c>
      <c r="I219" s="147" t="s">
        <v>1036</v>
      </c>
      <c r="J219" s="147" t="s">
        <v>1037</v>
      </c>
      <c r="K219" s="147" t="s">
        <v>1038</v>
      </c>
      <c r="L219" s="147" t="s">
        <v>1039</v>
      </c>
      <c r="M219" s="101"/>
    </row>
    <row r="220" spans="2:13" ht="77.099999999999994" customHeight="1">
      <c r="B220" s="38">
        <v>1</v>
      </c>
      <c r="C220" s="128" t="s">
        <v>1040</v>
      </c>
      <c r="D220" s="51"/>
      <c r="E220" s="51"/>
      <c r="F220" s="267" t="str">
        <f>IF($E220="High",4*$B220,IF($E220="Significant",3*$B220,IF($E220="Moderate",2*$B220,IF($E220="Low",1,IF($E220="N/A","-","Error")))))</f>
        <v>Error</v>
      </c>
      <c r="G220" s="147" t="s">
        <v>1041</v>
      </c>
      <c r="H220" s="147" t="s">
        <v>1042</v>
      </c>
      <c r="I220" s="147" t="s">
        <v>1043</v>
      </c>
      <c r="J220" s="147" t="s">
        <v>1044</v>
      </c>
      <c r="K220" s="147" t="s">
        <v>1045</v>
      </c>
      <c r="L220" s="147" t="s">
        <v>1046</v>
      </c>
      <c r="M220" s="101"/>
    </row>
    <row r="221" spans="2:13" ht="111.95">
      <c r="B221" s="38">
        <v>1</v>
      </c>
      <c r="C221" s="94" t="s">
        <v>1047</v>
      </c>
      <c r="D221" s="51"/>
      <c r="E221" s="51"/>
      <c r="F221" s="267" t="str">
        <f>IF($E221="High",4*$B221,IF($E221="Significant",3*$B221,IF($E221="Moderate",2*$B221,IF($E221="Low",1,IF($E221="N/A","-","Error")))))</f>
        <v>Error</v>
      </c>
      <c r="G221" s="147" t="s">
        <v>1048</v>
      </c>
      <c r="H221" s="147" t="s">
        <v>1049</v>
      </c>
      <c r="I221" s="147" t="s">
        <v>1050</v>
      </c>
      <c r="J221" s="147" t="s">
        <v>1051</v>
      </c>
      <c r="K221" s="147" t="s">
        <v>1052</v>
      </c>
      <c r="L221" s="147" t="s">
        <v>1053</v>
      </c>
      <c r="M221" s="101"/>
    </row>
    <row r="222" spans="2:13" ht="66" customHeight="1" thickBot="1">
      <c r="B222" s="38">
        <v>1</v>
      </c>
      <c r="C222" s="129" t="s">
        <v>1054</v>
      </c>
      <c r="D222" s="51"/>
      <c r="E222" s="51"/>
      <c r="F222" s="267" t="str">
        <f>IF($E222="High",4*$B222,IF($E222="Significant",3*$B222,IF($E222="Moderate",2*$B222,IF($E222="Low",1,IF($E222="N/A","-","Error")))))</f>
        <v>Error</v>
      </c>
      <c r="G222" s="251" t="s">
        <v>1055</v>
      </c>
      <c r="H222" s="251" t="s">
        <v>1056</v>
      </c>
      <c r="I222" s="251" t="s">
        <v>1057</v>
      </c>
      <c r="J222" s="251" t="s">
        <v>1058</v>
      </c>
      <c r="K222" s="251" t="s">
        <v>1059</v>
      </c>
      <c r="L222" s="251" t="s">
        <v>1060</v>
      </c>
      <c r="M222" s="101"/>
    </row>
    <row r="223" spans="2:13" ht="51">
      <c r="C223" s="59" t="s">
        <v>205</v>
      </c>
      <c r="D223" s="60">
        <f>COUNT(B218:B222)</f>
        <v>5</v>
      </c>
      <c r="E223" s="61">
        <v>1</v>
      </c>
      <c r="F223" s="62" t="s">
        <v>206</v>
      </c>
      <c r="G223" s="67"/>
      <c r="H223" s="67"/>
      <c r="I223" s="67"/>
      <c r="J223" s="67"/>
      <c r="K223" s="67"/>
      <c r="L223" s="67"/>
      <c r="M223" s="68" t="s">
        <v>207</v>
      </c>
    </row>
    <row r="224" spans="2:13" ht="68.099999999999994">
      <c r="C224" s="64" t="s">
        <v>208</v>
      </c>
      <c r="D224" s="65">
        <f>COUNT(B218:B222)-COUNTIF(D218:D222,"N/A")</f>
        <v>5</v>
      </c>
      <c r="E224" s="66">
        <f>((4*D224)+(4*D225))/D224</f>
        <v>4</v>
      </c>
      <c r="F224" s="67" t="s">
        <v>209</v>
      </c>
      <c r="G224" s="67"/>
      <c r="H224" s="67"/>
      <c r="I224" s="67"/>
      <c r="J224" s="67"/>
      <c r="K224" s="67"/>
      <c r="L224" s="67"/>
      <c r="M224" s="68" t="s">
        <v>210</v>
      </c>
    </row>
    <row r="225" spans="3:13" ht="51">
      <c r="C225" s="64" t="s">
        <v>211</v>
      </c>
      <c r="D225" s="65">
        <f>COUNTIF(A220:A222,"X")-COUNTIFS(D220:D222,"N/A",A218:A220,"X")</f>
        <v>0</v>
      </c>
      <c r="E225" s="66">
        <f>(E224-E223)/4</f>
        <v>0.75</v>
      </c>
      <c r="F225" s="67" t="s">
        <v>212</v>
      </c>
      <c r="G225" s="67"/>
      <c r="H225" s="67"/>
      <c r="I225" s="67"/>
      <c r="J225" s="67"/>
      <c r="K225" s="67"/>
      <c r="L225" s="67"/>
      <c r="M225" s="68" t="s">
        <v>213</v>
      </c>
    </row>
    <row r="226" spans="3:13" ht="33.950000000000003">
      <c r="C226" s="64" t="s">
        <v>214</v>
      </c>
      <c r="D226" s="65">
        <f>SUM(F218:F222)</f>
        <v>0</v>
      </c>
      <c r="E226" s="66">
        <f>E223+E225</f>
        <v>1.75</v>
      </c>
      <c r="F226" s="67" t="s">
        <v>215</v>
      </c>
      <c r="G226" s="67"/>
      <c r="H226" s="67"/>
      <c r="I226" s="67"/>
      <c r="J226" s="67"/>
      <c r="K226" s="67"/>
      <c r="L226" s="67"/>
      <c r="M226" s="68" t="s">
        <v>1000</v>
      </c>
    </row>
    <row r="227" spans="3:13" ht="51">
      <c r="C227" s="64" t="s">
        <v>217</v>
      </c>
      <c r="D227" s="69">
        <f>D226/D224</f>
        <v>0</v>
      </c>
      <c r="E227" s="66">
        <f>E225+E226</f>
        <v>2.5</v>
      </c>
      <c r="F227" s="67" t="s">
        <v>218</v>
      </c>
      <c r="G227" s="67"/>
      <c r="H227" s="67"/>
      <c r="I227" s="67"/>
      <c r="J227" s="67"/>
      <c r="K227" s="67"/>
      <c r="L227" s="67"/>
      <c r="M227" s="68" t="s">
        <v>1001</v>
      </c>
    </row>
    <row r="228" spans="3:13" ht="51.95" thickBot="1">
      <c r="C228" s="70" t="s">
        <v>220</v>
      </c>
      <c r="D228" s="71" t="str">
        <f>IF(D227&lt;E226,"Low",IF(D227&lt;E227,"Moderate",IF(D227&lt;E228,"Significant","High")))</f>
        <v>Low</v>
      </c>
      <c r="E228" s="72">
        <f>E227+E225</f>
        <v>3.25</v>
      </c>
      <c r="F228" s="73" t="s">
        <v>221</v>
      </c>
      <c r="G228" s="73"/>
      <c r="H228" s="73"/>
      <c r="I228" s="73"/>
      <c r="J228" s="73"/>
      <c r="K228" s="73"/>
      <c r="L228" s="73"/>
      <c r="M228" s="74" t="s">
        <v>1002</v>
      </c>
    </row>
    <row r="232" spans="3:13" ht="17.100000000000001" thickBot="1">
      <c r="C232" s="354" t="s">
        <v>1061</v>
      </c>
      <c r="D232" s="355"/>
      <c r="E232" s="355"/>
      <c r="F232" s="355"/>
      <c r="G232" s="355"/>
      <c r="H232" s="355"/>
      <c r="I232" s="355"/>
      <c r="J232" s="355"/>
      <c r="K232" s="355"/>
      <c r="L232" s="355"/>
      <c r="M232" s="355"/>
    </row>
    <row r="233" spans="3:13" ht="51">
      <c r="C233" s="130" t="s">
        <v>1062</v>
      </c>
      <c r="D233" s="131">
        <f>COUNT(B7:B222)</f>
        <v>124</v>
      </c>
      <c r="E233" s="61">
        <v>1</v>
      </c>
      <c r="F233" s="62" t="s">
        <v>206</v>
      </c>
      <c r="G233" s="62"/>
      <c r="H233" s="62"/>
      <c r="I233" s="62"/>
      <c r="J233" s="62"/>
      <c r="K233" s="62"/>
      <c r="L233" s="62"/>
      <c r="M233" s="63" t="s">
        <v>207</v>
      </c>
    </row>
    <row r="234" spans="3:13" ht="68.099999999999994">
      <c r="C234" s="132" t="s">
        <v>1063</v>
      </c>
      <c r="D234" s="133">
        <f>COUNT(B7:B222)-COUNTIF(D7:D222,"N/A")</f>
        <v>124</v>
      </c>
      <c r="E234" s="66">
        <f>((4*D234)+(4*D235))/D234</f>
        <v>5.419354838709677</v>
      </c>
      <c r="F234" s="67" t="s">
        <v>209</v>
      </c>
      <c r="G234" s="67"/>
      <c r="H234" s="67"/>
      <c r="I234" s="67"/>
      <c r="J234" s="67"/>
      <c r="K234" s="67"/>
      <c r="L234" s="67"/>
      <c r="M234" s="68" t="s">
        <v>210</v>
      </c>
    </row>
    <row r="235" spans="3:13" ht="51">
      <c r="C235" s="132" t="s">
        <v>1064</v>
      </c>
      <c r="D235" s="133">
        <f>COUNTIF(A7:A222,"X")-COUNTIFS(D7:D222,"N/A",A7:A222,"X")</f>
        <v>44</v>
      </c>
      <c r="E235" s="66">
        <f>(E234-E233)/4</f>
        <v>1.1048387096774193</v>
      </c>
      <c r="F235" s="67" t="s">
        <v>212</v>
      </c>
      <c r="G235" s="67"/>
      <c r="H235" s="67"/>
      <c r="I235" s="67"/>
      <c r="J235" s="67"/>
      <c r="K235" s="67"/>
      <c r="L235" s="67"/>
      <c r="M235" s="68" t="s">
        <v>213</v>
      </c>
    </row>
    <row r="236" spans="3:13" ht="33.950000000000003">
      <c r="C236" s="132" t="s">
        <v>214</v>
      </c>
      <c r="D236" s="133">
        <f>SUM(F7:F222)</f>
        <v>0</v>
      </c>
      <c r="E236" s="66">
        <f>E233+E235</f>
        <v>2.104838709677419</v>
      </c>
      <c r="F236" s="67" t="s">
        <v>215</v>
      </c>
      <c r="G236" s="67"/>
      <c r="H236" s="67"/>
      <c r="I236" s="67"/>
      <c r="J236" s="67"/>
      <c r="K236" s="67"/>
      <c r="L236" s="67"/>
      <c r="M236" s="68" t="s">
        <v>1065</v>
      </c>
    </row>
    <row r="237" spans="3:13" ht="51">
      <c r="C237" s="134" t="s">
        <v>1066</v>
      </c>
      <c r="D237" s="135">
        <f>D236/D234</f>
        <v>0</v>
      </c>
      <c r="E237" s="66">
        <f>E235+E236</f>
        <v>3.2096774193548381</v>
      </c>
      <c r="F237" s="67" t="s">
        <v>218</v>
      </c>
      <c r="G237" s="67"/>
      <c r="H237" s="67"/>
      <c r="I237" s="67"/>
      <c r="J237" s="67"/>
      <c r="K237" s="67"/>
      <c r="L237" s="67"/>
      <c r="M237" s="68" t="s">
        <v>1067</v>
      </c>
    </row>
    <row r="238" spans="3:13" ht="51.95" thickBot="1">
      <c r="C238" s="136" t="s">
        <v>1068</v>
      </c>
      <c r="D238" s="137" t="str">
        <f>IF(D237&lt;E236,"Low",IF(D237&lt;E237,"Moderate",IF(D237&lt;E238,"Significant","High")))</f>
        <v>Low</v>
      </c>
      <c r="E238" s="72">
        <f>E237+E235</f>
        <v>4.3145161290322571</v>
      </c>
      <c r="F238" s="73" t="s">
        <v>221</v>
      </c>
      <c r="G238" s="73"/>
      <c r="H238" s="73"/>
      <c r="I238" s="73"/>
      <c r="J238" s="73"/>
      <c r="K238" s="73"/>
      <c r="L238" s="73"/>
      <c r="M238" s="74" t="s">
        <v>1069</v>
      </c>
    </row>
  </sheetData>
  <autoFilter ref="G6:L6" xr:uid="{DE6E4AA8-1A7A-E944-BA54-32107D568A1D}"/>
  <mergeCells count="23">
    <mergeCell ref="C88:M88"/>
    <mergeCell ref="C5:M5"/>
    <mergeCell ref="C23:M23"/>
    <mergeCell ref="C44:M44"/>
    <mergeCell ref="C67:M67"/>
    <mergeCell ref="C86:M86"/>
    <mergeCell ref="C174:M174"/>
    <mergeCell ref="C91:M91"/>
    <mergeCell ref="C96:M96"/>
    <mergeCell ref="C104:M104"/>
    <mergeCell ref="C108:M108"/>
    <mergeCell ref="C118:M118"/>
    <mergeCell ref="C130:M130"/>
    <mergeCell ref="C135:M135"/>
    <mergeCell ref="C138:M138"/>
    <mergeCell ref="C149:M149"/>
    <mergeCell ref="C151:M151"/>
    <mergeCell ref="L166:L167"/>
    <mergeCell ref="C180:M180"/>
    <mergeCell ref="C191:M191"/>
    <mergeCell ref="C203:M203"/>
    <mergeCell ref="C216:M216"/>
    <mergeCell ref="C232:M23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02430D5-EC41-204F-9F14-790F5A186231}">
          <x14:formula1>
            <xm:f>"N/A,High,Significant,Moderate,Low"</xm:f>
          </x14:formula1>
          <xm:sqref>E181:E182 JG181:JG182 TC181:TC182 ACY181:ACY182 AMU181:AMU182 AWQ181:AWQ182 BGM181:BGM182 BQI181:BQI182 CAE181:CAE182 CKA181:CKA182 CTW181:CTW182 DDS181:DDS182 DNO181:DNO182 DXK181:DXK182 EHG181:EHG182 ERC181:ERC182 FAY181:FAY182 FKU181:FKU182 FUQ181:FUQ182 GEM181:GEM182 GOI181:GOI182 GYE181:GYE182 HIA181:HIA182 HRW181:HRW182 IBS181:IBS182 ILO181:ILO182 IVK181:IVK182 JFG181:JFG182 JPC181:JPC182 JYY181:JYY182 KIU181:KIU182 KSQ181:KSQ182 LCM181:LCM182 LMI181:LMI182 LWE181:LWE182 MGA181:MGA182 MPW181:MPW182 MZS181:MZS182 NJO181:NJO182 NTK181:NTK182 ODG181:ODG182 ONC181:ONC182 OWY181:OWY182 PGU181:PGU182 PQQ181:PQQ182 QAM181:QAM182 QKI181:QKI182 QUE181:QUE182 REA181:REA182 RNW181:RNW182 RXS181:RXS182 SHO181:SHO182 SRK181:SRK182 TBG181:TBG182 TLC181:TLC182 TUY181:TUY182 UEU181:UEU182 UOQ181:UOQ182 UYM181:UYM182 VII181:VII182 VSE181:VSE182 WCA181:WCA182 WLW181:WLW182 WVS181:WVS182 E65716:E65718 JG65716:JG65718 TC65716:TC65718 ACY65716:ACY65718 AMU65716:AMU65718 AWQ65716:AWQ65718 BGM65716:BGM65718 BQI65716:BQI65718 CAE65716:CAE65718 CKA65716:CKA65718 CTW65716:CTW65718 DDS65716:DDS65718 DNO65716:DNO65718 DXK65716:DXK65718 EHG65716:EHG65718 ERC65716:ERC65718 FAY65716:FAY65718 FKU65716:FKU65718 FUQ65716:FUQ65718 GEM65716:GEM65718 GOI65716:GOI65718 GYE65716:GYE65718 HIA65716:HIA65718 HRW65716:HRW65718 IBS65716:IBS65718 ILO65716:ILO65718 IVK65716:IVK65718 JFG65716:JFG65718 JPC65716:JPC65718 JYY65716:JYY65718 KIU65716:KIU65718 KSQ65716:KSQ65718 LCM65716:LCM65718 LMI65716:LMI65718 LWE65716:LWE65718 MGA65716:MGA65718 MPW65716:MPW65718 MZS65716:MZS65718 NJO65716:NJO65718 NTK65716:NTK65718 ODG65716:ODG65718 ONC65716:ONC65718 OWY65716:OWY65718 PGU65716:PGU65718 PQQ65716:PQQ65718 QAM65716:QAM65718 QKI65716:QKI65718 QUE65716:QUE65718 REA65716:REA65718 RNW65716:RNW65718 RXS65716:RXS65718 SHO65716:SHO65718 SRK65716:SRK65718 TBG65716:TBG65718 TLC65716:TLC65718 TUY65716:TUY65718 UEU65716:UEU65718 UOQ65716:UOQ65718 UYM65716:UYM65718 VII65716:VII65718 VSE65716:VSE65718 WCA65716:WCA65718 WLW65716:WLW65718 WVS65716:WVS65718 E131252:E131254 JG131252:JG131254 TC131252:TC131254 ACY131252:ACY131254 AMU131252:AMU131254 AWQ131252:AWQ131254 BGM131252:BGM131254 BQI131252:BQI131254 CAE131252:CAE131254 CKA131252:CKA131254 CTW131252:CTW131254 DDS131252:DDS131254 DNO131252:DNO131254 DXK131252:DXK131254 EHG131252:EHG131254 ERC131252:ERC131254 FAY131252:FAY131254 FKU131252:FKU131254 FUQ131252:FUQ131254 GEM131252:GEM131254 GOI131252:GOI131254 GYE131252:GYE131254 HIA131252:HIA131254 HRW131252:HRW131254 IBS131252:IBS131254 ILO131252:ILO131254 IVK131252:IVK131254 JFG131252:JFG131254 JPC131252:JPC131254 JYY131252:JYY131254 KIU131252:KIU131254 KSQ131252:KSQ131254 LCM131252:LCM131254 LMI131252:LMI131254 LWE131252:LWE131254 MGA131252:MGA131254 MPW131252:MPW131254 MZS131252:MZS131254 NJO131252:NJO131254 NTK131252:NTK131254 ODG131252:ODG131254 ONC131252:ONC131254 OWY131252:OWY131254 PGU131252:PGU131254 PQQ131252:PQQ131254 QAM131252:QAM131254 QKI131252:QKI131254 QUE131252:QUE131254 REA131252:REA131254 RNW131252:RNW131254 RXS131252:RXS131254 SHO131252:SHO131254 SRK131252:SRK131254 TBG131252:TBG131254 TLC131252:TLC131254 TUY131252:TUY131254 UEU131252:UEU131254 UOQ131252:UOQ131254 UYM131252:UYM131254 VII131252:VII131254 VSE131252:VSE131254 WCA131252:WCA131254 WLW131252:WLW131254 WVS131252:WVS131254 E196788:E196790 JG196788:JG196790 TC196788:TC196790 ACY196788:ACY196790 AMU196788:AMU196790 AWQ196788:AWQ196790 BGM196788:BGM196790 BQI196788:BQI196790 CAE196788:CAE196790 CKA196788:CKA196790 CTW196788:CTW196790 DDS196788:DDS196790 DNO196788:DNO196790 DXK196788:DXK196790 EHG196788:EHG196790 ERC196788:ERC196790 FAY196788:FAY196790 FKU196788:FKU196790 FUQ196788:FUQ196790 GEM196788:GEM196790 GOI196788:GOI196790 GYE196788:GYE196790 HIA196788:HIA196790 HRW196788:HRW196790 IBS196788:IBS196790 ILO196788:ILO196790 IVK196788:IVK196790 JFG196788:JFG196790 JPC196788:JPC196790 JYY196788:JYY196790 KIU196788:KIU196790 KSQ196788:KSQ196790 LCM196788:LCM196790 LMI196788:LMI196790 LWE196788:LWE196790 MGA196788:MGA196790 MPW196788:MPW196790 MZS196788:MZS196790 NJO196788:NJO196790 NTK196788:NTK196790 ODG196788:ODG196790 ONC196788:ONC196790 OWY196788:OWY196790 PGU196788:PGU196790 PQQ196788:PQQ196790 QAM196788:QAM196790 QKI196788:QKI196790 QUE196788:QUE196790 REA196788:REA196790 RNW196788:RNW196790 RXS196788:RXS196790 SHO196788:SHO196790 SRK196788:SRK196790 TBG196788:TBG196790 TLC196788:TLC196790 TUY196788:TUY196790 UEU196788:UEU196790 UOQ196788:UOQ196790 UYM196788:UYM196790 VII196788:VII196790 VSE196788:VSE196790 WCA196788:WCA196790 WLW196788:WLW196790 WVS196788:WVS196790 E262324:E262326 JG262324:JG262326 TC262324:TC262326 ACY262324:ACY262326 AMU262324:AMU262326 AWQ262324:AWQ262326 BGM262324:BGM262326 BQI262324:BQI262326 CAE262324:CAE262326 CKA262324:CKA262326 CTW262324:CTW262326 DDS262324:DDS262326 DNO262324:DNO262326 DXK262324:DXK262326 EHG262324:EHG262326 ERC262324:ERC262326 FAY262324:FAY262326 FKU262324:FKU262326 FUQ262324:FUQ262326 GEM262324:GEM262326 GOI262324:GOI262326 GYE262324:GYE262326 HIA262324:HIA262326 HRW262324:HRW262326 IBS262324:IBS262326 ILO262324:ILO262326 IVK262324:IVK262326 JFG262324:JFG262326 JPC262324:JPC262326 JYY262324:JYY262326 KIU262324:KIU262326 KSQ262324:KSQ262326 LCM262324:LCM262326 LMI262324:LMI262326 LWE262324:LWE262326 MGA262324:MGA262326 MPW262324:MPW262326 MZS262324:MZS262326 NJO262324:NJO262326 NTK262324:NTK262326 ODG262324:ODG262326 ONC262324:ONC262326 OWY262324:OWY262326 PGU262324:PGU262326 PQQ262324:PQQ262326 QAM262324:QAM262326 QKI262324:QKI262326 QUE262324:QUE262326 REA262324:REA262326 RNW262324:RNW262326 RXS262324:RXS262326 SHO262324:SHO262326 SRK262324:SRK262326 TBG262324:TBG262326 TLC262324:TLC262326 TUY262324:TUY262326 UEU262324:UEU262326 UOQ262324:UOQ262326 UYM262324:UYM262326 VII262324:VII262326 VSE262324:VSE262326 WCA262324:WCA262326 WLW262324:WLW262326 WVS262324:WVS262326 E327860:E327862 JG327860:JG327862 TC327860:TC327862 ACY327860:ACY327862 AMU327860:AMU327862 AWQ327860:AWQ327862 BGM327860:BGM327862 BQI327860:BQI327862 CAE327860:CAE327862 CKA327860:CKA327862 CTW327860:CTW327862 DDS327860:DDS327862 DNO327860:DNO327862 DXK327860:DXK327862 EHG327860:EHG327862 ERC327860:ERC327862 FAY327860:FAY327862 FKU327860:FKU327862 FUQ327860:FUQ327862 GEM327860:GEM327862 GOI327860:GOI327862 GYE327860:GYE327862 HIA327860:HIA327862 HRW327860:HRW327862 IBS327860:IBS327862 ILO327860:ILO327862 IVK327860:IVK327862 JFG327860:JFG327862 JPC327860:JPC327862 JYY327860:JYY327862 KIU327860:KIU327862 KSQ327860:KSQ327862 LCM327860:LCM327862 LMI327860:LMI327862 LWE327860:LWE327862 MGA327860:MGA327862 MPW327860:MPW327862 MZS327860:MZS327862 NJO327860:NJO327862 NTK327860:NTK327862 ODG327860:ODG327862 ONC327860:ONC327862 OWY327860:OWY327862 PGU327860:PGU327862 PQQ327860:PQQ327862 QAM327860:QAM327862 QKI327860:QKI327862 QUE327860:QUE327862 REA327860:REA327862 RNW327860:RNW327862 RXS327860:RXS327862 SHO327860:SHO327862 SRK327860:SRK327862 TBG327860:TBG327862 TLC327860:TLC327862 TUY327860:TUY327862 UEU327860:UEU327862 UOQ327860:UOQ327862 UYM327860:UYM327862 VII327860:VII327862 VSE327860:VSE327862 WCA327860:WCA327862 WLW327860:WLW327862 WVS327860:WVS327862 E393396:E393398 JG393396:JG393398 TC393396:TC393398 ACY393396:ACY393398 AMU393396:AMU393398 AWQ393396:AWQ393398 BGM393396:BGM393398 BQI393396:BQI393398 CAE393396:CAE393398 CKA393396:CKA393398 CTW393396:CTW393398 DDS393396:DDS393398 DNO393396:DNO393398 DXK393396:DXK393398 EHG393396:EHG393398 ERC393396:ERC393398 FAY393396:FAY393398 FKU393396:FKU393398 FUQ393396:FUQ393398 GEM393396:GEM393398 GOI393396:GOI393398 GYE393396:GYE393398 HIA393396:HIA393398 HRW393396:HRW393398 IBS393396:IBS393398 ILO393396:ILO393398 IVK393396:IVK393398 JFG393396:JFG393398 JPC393396:JPC393398 JYY393396:JYY393398 KIU393396:KIU393398 KSQ393396:KSQ393398 LCM393396:LCM393398 LMI393396:LMI393398 LWE393396:LWE393398 MGA393396:MGA393398 MPW393396:MPW393398 MZS393396:MZS393398 NJO393396:NJO393398 NTK393396:NTK393398 ODG393396:ODG393398 ONC393396:ONC393398 OWY393396:OWY393398 PGU393396:PGU393398 PQQ393396:PQQ393398 QAM393396:QAM393398 QKI393396:QKI393398 QUE393396:QUE393398 REA393396:REA393398 RNW393396:RNW393398 RXS393396:RXS393398 SHO393396:SHO393398 SRK393396:SRK393398 TBG393396:TBG393398 TLC393396:TLC393398 TUY393396:TUY393398 UEU393396:UEU393398 UOQ393396:UOQ393398 UYM393396:UYM393398 VII393396:VII393398 VSE393396:VSE393398 WCA393396:WCA393398 WLW393396:WLW393398 WVS393396:WVS393398 E458932:E458934 JG458932:JG458934 TC458932:TC458934 ACY458932:ACY458934 AMU458932:AMU458934 AWQ458932:AWQ458934 BGM458932:BGM458934 BQI458932:BQI458934 CAE458932:CAE458934 CKA458932:CKA458934 CTW458932:CTW458934 DDS458932:DDS458934 DNO458932:DNO458934 DXK458932:DXK458934 EHG458932:EHG458934 ERC458932:ERC458934 FAY458932:FAY458934 FKU458932:FKU458934 FUQ458932:FUQ458934 GEM458932:GEM458934 GOI458932:GOI458934 GYE458932:GYE458934 HIA458932:HIA458934 HRW458932:HRW458934 IBS458932:IBS458934 ILO458932:ILO458934 IVK458932:IVK458934 JFG458932:JFG458934 JPC458932:JPC458934 JYY458932:JYY458934 KIU458932:KIU458934 KSQ458932:KSQ458934 LCM458932:LCM458934 LMI458932:LMI458934 LWE458932:LWE458934 MGA458932:MGA458934 MPW458932:MPW458934 MZS458932:MZS458934 NJO458932:NJO458934 NTK458932:NTK458934 ODG458932:ODG458934 ONC458932:ONC458934 OWY458932:OWY458934 PGU458932:PGU458934 PQQ458932:PQQ458934 QAM458932:QAM458934 QKI458932:QKI458934 QUE458932:QUE458934 REA458932:REA458934 RNW458932:RNW458934 RXS458932:RXS458934 SHO458932:SHO458934 SRK458932:SRK458934 TBG458932:TBG458934 TLC458932:TLC458934 TUY458932:TUY458934 UEU458932:UEU458934 UOQ458932:UOQ458934 UYM458932:UYM458934 VII458932:VII458934 VSE458932:VSE458934 WCA458932:WCA458934 WLW458932:WLW458934 WVS458932:WVS458934 E524468:E524470 JG524468:JG524470 TC524468:TC524470 ACY524468:ACY524470 AMU524468:AMU524470 AWQ524468:AWQ524470 BGM524468:BGM524470 BQI524468:BQI524470 CAE524468:CAE524470 CKA524468:CKA524470 CTW524468:CTW524470 DDS524468:DDS524470 DNO524468:DNO524470 DXK524468:DXK524470 EHG524468:EHG524470 ERC524468:ERC524470 FAY524468:FAY524470 FKU524468:FKU524470 FUQ524468:FUQ524470 GEM524468:GEM524470 GOI524468:GOI524470 GYE524468:GYE524470 HIA524468:HIA524470 HRW524468:HRW524470 IBS524468:IBS524470 ILO524468:ILO524470 IVK524468:IVK524470 JFG524468:JFG524470 JPC524468:JPC524470 JYY524468:JYY524470 KIU524468:KIU524470 KSQ524468:KSQ524470 LCM524468:LCM524470 LMI524468:LMI524470 LWE524468:LWE524470 MGA524468:MGA524470 MPW524468:MPW524470 MZS524468:MZS524470 NJO524468:NJO524470 NTK524468:NTK524470 ODG524468:ODG524470 ONC524468:ONC524470 OWY524468:OWY524470 PGU524468:PGU524470 PQQ524468:PQQ524470 QAM524468:QAM524470 QKI524468:QKI524470 QUE524468:QUE524470 REA524468:REA524470 RNW524468:RNW524470 RXS524468:RXS524470 SHO524468:SHO524470 SRK524468:SRK524470 TBG524468:TBG524470 TLC524468:TLC524470 TUY524468:TUY524470 UEU524468:UEU524470 UOQ524468:UOQ524470 UYM524468:UYM524470 VII524468:VII524470 VSE524468:VSE524470 WCA524468:WCA524470 WLW524468:WLW524470 WVS524468:WVS524470 E590004:E590006 JG590004:JG590006 TC590004:TC590006 ACY590004:ACY590006 AMU590004:AMU590006 AWQ590004:AWQ590006 BGM590004:BGM590006 BQI590004:BQI590006 CAE590004:CAE590006 CKA590004:CKA590006 CTW590004:CTW590006 DDS590004:DDS590006 DNO590004:DNO590006 DXK590004:DXK590006 EHG590004:EHG590006 ERC590004:ERC590006 FAY590004:FAY590006 FKU590004:FKU590006 FUQ590004:FUQ590006 GEM590004:GEM590006 GOI590004:GOI590006 GYE590004:GYE590006 HIA590004:HIA590006 HRW590004:HRW590006 IBS590004:IBS590006 ILO590004:ILO590006 IVK590004:IVK590006 JFG590004:JFG590006 JPC590004:JPC590006 JYY590004:JYY590006 KIU590004:KIU590006 KSQ590004:KSQ590006 LCM590004:LCM590006 LMI590004:LMI590006 LWE590004:LWE590006 MGA590004:MGA590006 MPW590004:MPW590006 MZS590004:MZS590006 NJO590004:NJO590006 NTK590004:NTK590006 ODG590004:ODG590006 ONC590004:ONC590006 OWY590004:OWY590006 PGU590004:PGU590006 PQQ590004:PQQ590006 QAM590004:QAM590006 QKI590004:QKI590006 QUE590004:QUE590006 REA590004:REA590006 RNW590004:RNW590006 RXS590004:RXS590006 SHO590004:SHO590006 SRK590004:SRK590006 TBG590004:TBG590006 TLC590004:TLC590006 TUY590004:TUY590006 UEU590004:UEU590006 UOQ590004:UOQ590006 UYM590004:UYM590006 VII590004:VII590006 VSE590004:VSE590006 WCA590004:WCA590006 WLW590004:WLW590006 WVS590004:WVS590006 E655540:E655542 JG655540:JG655542 TC655540:TC655542 ACY655540:ACY655542 AMU655540:AMU655542 AWQ655540:AWQ655542 BGM655540:BGM655542 BQI655540:BQI655542 CAE655540:CAE655542 CKA655540:CKA655542 CTW655540:CTW655542 DDS655540:DDS655542 DNO655540:DNO655542 DXK655540:DXK655542 EHG655540:EHG655542 ERC655540:ERC655542 FAY655540:FAY655542 FKU655540:FKU655542 FUQ655540:FUQ655542 GEM655540:GEM655542 GOI655540:GOI655542 GYE655540:GYE655542 HIA655540:HIA655542 HRW655540:HRW655542 IBS655540:IBS655542 ILO655540:ILO655542 IVK655540:IVK655542 JFG655540:JFG655542 JPC655540:JPC655542 JYY655540:JYY655542 KIU655540:KIU655542 KSQ655540:KSQ655542 LCM655540:LCM655542 LMI655540:LMI655542 LWE655540:LWE655542 MGA655540:MGA655542 MPW655540:MPW655542 MZS655540:MZS655542 NJO655540:NJO655542 NTK655540:NTK655542 ODG655540:ODG655542 ONC655540:ONC655542 OWY655540:OWY655542 PGU655540:PGU655542 PQQ655540:PQQ655542 QAM655540:QAM655542 QKI655540:QKI655542 QUE655540:QUE655542 REA655540:REA655542 RNW655540:RNW655542 RXS655540:RXS655542 SHO655540:SHO655542 SRK655540:SRK655542 TBG655540:TBG655542 TLC655540:TLC655542 TUY655540:TUY655542 UEU655540:UEU655542 UOQ655540:UOQ655542 UYM655540:UYM655542 VII655540:VII655542 VSE655540:VSE655542 WCA655540:WCA655542 WLW655540:WLW655542 WVS655540:WVS655542 E721076:E721078 JG721076:JG721078 TC721076:TC721078 ACY721076:ACY721078 AMU721076:AMU721078 AWQ721076:AWQ721078 BGM721076:BGM721078 BQI721076:BQI721078 CAE721076:CAE721078 CKA721076:CKA721078 CTW721076:CTW721078 DDS721076:DDS721078 DNO721076:DNO721078 DXK721076:DXK721078 EHG721076:EHG721078 ERC721076:ERC721078 FAY721076:FAY721078 FKU721076:FKU721078 FUQ721076:FUQ721078 GEM721076:GEM721078 GOI721076:GOI721078 GYE721076:GYE721078 HIA721076:HIA721078 HRW721076:HRW721078 IBS721076:IBS721078 ILO721076:ILO721078 IVK721076:IVK721078 JFG721076:JFG721078 JPC721076:JPC721078 JYY721076:JYY721078 KIU721076:KIU721078 KSQ721076:KSQ721078 LCM721076:LCM721078 LMI721076:LMI721078 LWE721076:LWE721078 MGA721076:MGA721078 MPW721076:MPW721078 MZS721076:MZS721078 NJO721076:NJO721078 NTK721076:NTK721078 ODG721076:ODG721078 ONC721076:ONC721078 OWY721076:OWY721078 PGU721076:PGU721078 PQQ721076:PQQ721078 QAM721076:QAM721078 QKI721076:QKI721078 QUE721076:QUE721078 REA721076:REA721078 RNW721076:RNW721078 RXS721076:RXS721078 SHO721076:SHO721078 SRK721076:SRK721078 TBG721076:TBG721078 TLC721076:TLC721078 TUY721076:TUY721078 UEU721076:UEU721078 UOQ721076:UOQ721078 UYM721076:UYM721078 VII721076:VII721078 VSE721076:VSE721078 WCA721076:WCA721078 WLW721076:WLW721078 WVS721076:WVS721078 E786612:E786614 JG786612:JG786614 TC786612:TC786614 ACY786612:ACY786614 AMU786612:AMU786614 AWQ786612:AWQ786614 BGM786612:BGM786614 BQI786612:BQI786614 CAE786612:CAE786614 CKA786612:CKA786614 CTW786612:CTW786614 DDS786612:DDS786614 DNO786612:DNO786614 DXK786612:DXK786614 EHG786612:EHG786614 ERC786612:ERC786614 FAY786612:FAY786614 FKU786612:FKU786614 FUQ786612:FUQ786614 GEM786612:GEM786614 GOI786612:GOI786614 GYE786612:GYE786614 HIA786612:HIA786614 HRW786612:HRW786614 IBS786612:IBS786614 ILO786612:ILO786614 IVK786612:IVK786614 JFG786612:JFG786614 JPC786612:JPC786614 JYY786612:JYY786614 KIU786612:KIU786614 KSQ786612:KSQ786614 LCM786612:LCM786614 LMI786612:LMI786614 LWE786612:LWE786614 MGA786612:MGA786614 MPW786612:MPW786614 MZS786612:MZS786614 NJO786612:NJO786614 NTK786612:NTK786614 ODG786612:ODG786614 ONC786612:ONC786614 OWY786612:OWY786614 PGU786612:PGU786614 PQQ786612:PQQ786614 QAM786612:QAM786614 QKI786612:QKI786614 QUE786612:QUE786614 REA786612:REA786614 RNW786612:RNW786614 RXS786612:RXS786614 SHO786612:SHO786614 SRK786612:SRK786614 TBG786612:TBG786614 TLC786612:TLC786614 TUY786612:TUY786614 UEU786612:UEU786614 UOQ786612:UOQ786614 UYM786612:UYM786614 VII786612:VII786614 VSE786612:VSE786614 WCA786612:WCA786614 WLW786612:WLW786614 WVS786612:WVS786614 E852148:E852150 JG852148:JG852150 TC852148:TC852150 ACY852148:ACY852150 AMU852148:AMU852150 AWQ852148:AWQ852150 BGM852148:BGM852150 BQI852148:BQI852150 CAE852148:CAE852150 CKA852148:CKA852150 CTW852148:CTW852150 DDS852148:DDS852150 DNO852148:DNO852150 DXK852148:DXK852150 EHG852148:EHG852150 ERC852148:ERC852150 FAY852148:FAY852150 FKU852148:FKU852150 FUQ852148:FUQ852150 GEM852148:GEM852150 GOI852148:GOI852150 GYE852148:GYE852150 HIA852148:HIA852150 HRW852148:HRW852150 IBS852148:IBS852150 ILO852148:ILO852150 IVK852148:IVK852150 JFG852148:JFG852150 JPC852148:JPC852150 JYY852148:JYY852150 KIU852148:KIU852150 KSQ852148:KSQ852150 LCM852148:LCM852150 LMI852148:LMI852150 LWE852148:LWE852150 MGA852148:MGA852150 MPW852148:MPW852150 MZS852148:MZS852150 NJO852148:NJO852150 NTK852148:NTK852150 ODG852148:ODG852150 ONC852148:ONC852150 OWY852148:OWY852150 PGU852148:PGU852150 PQQ852148:PQQ852150 QAM852148:QAM852150 QKI852148:QKI852150 QUE852148:QUE852150 REA852148:REA852150 RNW852148:RNW852150 RXS852148:RXS852150 SHO852148:SHO852150 SRK852148:SRK852150 TBG852148:TBG852150 TLC852148:TLC852150 TUY852148:TUY852150 UEU852148:UEU852150 UOQ852148:UOQ852150 UYM852148:UYM852150 VII852148:VII852150 VSE852148:VSE852150 WCA852148:WCA852150 WLW852148:WLW852150 WVS852148:WVS852150 E917684:E917686 JG917684:JG917686 TC917684:TC917686 ACY917684:ACY917686 AMU917684:AMU917686 AWQ917684:AWQ917686 BGM917684:BGM917686 BQI917684:BQI917686 CAE917684:CAE917686 CKA917684:CKA917686 CTW917684:CTW917686 DDS917684:DDS917686 DNO917684:DNO917686 DXK917684:DXK917686 EHG917684:EHG917686 ERC917684:ERC917686 FAY917684:FAY917686 FKU917684:FKU917686 FUQ917684:FUQ917686 GEM917684:GEM917686 GOI917684:GOI917686 GYE917684:GYE917686 HIA917684:HIA917686 HRW917684:HRW917686 IBS917684:IBS917686 ILO917684:ILO917686 IVK917684:IVK917686 JFG917684:JFG917686 JPC917684:JPC917686 JYY917684:JYY917686 KIU917684:KIU917686 KSQ917684:KSQ917686 LCM917684:LCM917686 LMI917684:LMI917686 LWE917684:LWE917686 MGA917684:MGA917686 MPW917684:MPW917686 MZS917684:MZS917686 NJO917684:NJO917686 NTK917684:NTK917686 ODG917684:ODG917686 ONC917684:ONC917686 OWY917684:OWY917686 PGU917684:PGU917686 PQQ917684:PQQ917686 QAM917684:QAM917686 QKI917684:QKI917686 QUE917684:QUE917686 REA917684:REA917686 RNW917684:RNW917686 RXS917684:RXS917686 SHO917684:SHO917686 SRK917684:SRK917686 TBG917684:TBG917686 TLC917684:TLC917686 TUY917684:TUY917686 UEU917684:UEU917686 UOQ917684:UOQ917686 UYM917684:UYM917686 VII917684:VII917686 VSE917684:VSE917686 WCA917684:WCA917686 WLW917684:WLW917686 WVS917684:WVS917686 E983220:E983222 JG983220:JG983222 TC983220:TC983222 ACY983220:ACY983222 AMU983220:AMU983222 AWQ983220:AWQ983222 BGM983220:BGM983222 BQI983220:BQI983222 CAE983220:CAE983222 CKA983220:CKA983222 CTW983220:CTW983222 DDS983220:DDS983222 DNO983220:DNO983222 DXK983220:DXK983222 EHG983220:EHG983222 ERC983220:ERC983222 FAY983220:FAY983222 FKU983220:FKU983222 FUQ983220:FUQ983222 GEM983220:GEM983222 GOI983220:GOI983222 GYE983220:GYE983222 HIA983220:HIA983222 HRW983220:HRW983222 IBS983220:IBS983222 ILO983220:ILO983222 IVK983220:IVK983222 JFG983220:JFG983222 JPC983220:JPC983222 JYY983220:JYY983222 KIU983220:KIU983222 KSQ983220:KSQ983222 LCM983220:LCM983222 LMI983220:LMI983222 LWE983220:LWE983222 MGA983220:MGA983222 MPW983220:MPW983222 MZS983220:MZS983222 NJO983220:NJO983222 NTK983220:NTK983222 ODG983220:ODG983222 ONC983220:ONC983222 OWY983220:OWY983222 PGU983220:PGU983222 PQQ983220:PQQ983222 QAM983220:QAM983222 QKI983220:QKI983222 QUE983220:QUE983222 REA983220:REA983222 RNW983220:RNW983222 RXS983220:RXS983222 SHO983220:SHO983222 SRK983220:SRK983222 TBG983220:TBG983222 TLC983220:TLC983222 TUY983220:TUY983222 UEU983220:UEU983222 UOQ983220:UOQ983222 UYM983220:UYM983222 VII983220:VII983222 VSE983220:VSE983222 WCA983220:WCA983222 WLW983220:WLW983222 WVS983220:WVS983222 E92:E95 JG92:JG95 TC92:TC95 ACY92:ACY95 AMU92:AMU95 AWQ92:AWQ95 BGM92:BGM95 BQI92:BQI95 CAE92:CAE95 CKA92:CKA95 CTW92:CTW95 DDS92:DDS95 DNO92:DNO95 DXK92:DXK95 EHG92:EHG95 ERC92:ERC95 FAY92:FAY95 FKU92:FKU95 FUQ92:FUQ95 GEM92:GEM95 GOI92:GOI95 GYE92:GYE95 HIA92:HIA95 HRW92:HRW95 IBS92:IBS95 ILO92:ILO95 IVK92:IVK95 JFG92:JFG95 JPC92:JPC95 JYY92:JYY95 KIU92:KIU95 KSQ92:KSQ95 LCM92:LCM95 LMI92:LMI95 LWE92:LWE95 MGA92:MGA95 MPW92:MPW95 MZS92:MZS95 NJO92:NJO95 NTK92:NTK95 ODG92:ODG95 ONC92:ONC95 OWY92:OWY95 PGU92:PGU95 PQQ92:PQQ95 QAM92:QAM95 QKI92:QKI95 QUE92:QUE95 REA92:REA95 RNW92:RNW95 RXS92:RXS95 SHO92:SHO95 SRK92:SRK95 TBG92:TBG95 TLC92:TLC95 TUY92:TUY95 UEU92:UEU95 UOQ92:UOQ95 UYM92:UYM95 VII92:VII95 VSE92:VSE95 WCA92:WCA95 WLW92:WLW95 WVS92:WVS95 E65626:E65629 JG65626:JG65629 TC65626:TC65629 ACY65626:ACY65629 AMU65626:AMU65629 AWQ65626:AWQ65629 BGM65626:BGM65629 BQI65626:BQI65629 CAE65626:CAE65629 CKA65626:CKA65629 CTW65626:CTW65629 DDS65626:DDS65629 DNO65626:DNO65629 DXK65626:DXK65629 EHG65626:EHG65629 ERC65626:ERC65629 FAY65626:FAY65629 FKU65626:FKU65629 FUQ65626:FUQ65629 GEM65626:GEM65629 GOI65626:GOI65629 GYE65626:GYE65629 HIA65626:HIA65629 HRW65626:HRW65629 IBS65626:IBS65629 ILO65626:ILO65629 IVK65626:IVK65629 JFG65626:JFG65629 JPC65626:JPC65629 JYY65626:JYY65629 KIU65626:KIU65629 KSQ65626:KSQ65629 LCM65626:LCM65629 LMI65626:LMI65629 LWE65626:LWE65629 MGA65626:MGA65629 MPW65626:MPW65629 MZS65626:MZS65629 NJO65626:NJO65629 NTK65626:NTK65629 ODG65626:ODG65629 ONC65626:ONC65629 OWY65626:OWY65629 PGU65626:PGU65629 PQQ65626:PQQ65629 QAM65626:QAM65629 QKI65626:QKI65629 QUE65626:QUE65629 REA65626:REA65629 RNW65626:RNW65629 RXS65626:RXS65629 SHO65626:SHO65629 SRK65626:SRK65629 TBG65626:TBG65629 TLC65626:TLC65629 TUY65626:TUY65629 UEU65626:UEU65629 UOQ65626:UOQ65629 UYM65626:UYM65629 VII65626:VII65629 VSE65626:VSE65629 WCA65626:WCA65629 WLW65626:WLW65629 WVS65626:WVS65629 E131162:E131165 JG131162:JG131165 TC131162:TC131165 ACY131162:ACY131165 AMU131162:AMU131165 AWQ131162:AWQ131165 BGM131162:BGM131165 BQI131162:BQI131165 CAE131162:CAE131165 CKA131162:CKA131165 CTW131162:CTW131165 DDS131162:DDS131165 DNO131162:DNO131165 DXK131162:DXK131165 EHG131162:EHG131165 ERC131162:ERC131165 FAY131162:FAY131165 FKU131162:FKU131165 FUQ131162:FUQ131165 GEM131162:GEM131165 GOI131162:GOI131165 GYE131162:GYE131165 HIA131162:HIA131165 HRW131162:HRW131165 IBS131162:IBS131165 ILO131162:ILO131165 IVK131162:IVK131165 JFG131162:JFG131165 JPC131162:JPC131165 JYY131162:JYY131165 KIU131162:KIU131165 KSQ131162:KSQ131165 LCM131162:LCM131165 LMI131162:LMI131165 LWE131162:LWE131165 MGA131162:MGA131165 MPW131162:MPW131165 MZS131162:MZS131165 NJO131162:NJO131165 NTK131162:NTK131165 ODG131162:ODG131165 ONC131162:ONC131165 OWY131162:OWY131165 PGU131162:PGU131165 PQQ131162:PQQ131165 QAM131162:QAM131165 QKI131162:QKI131165 QUE131162:QUE131165 REA131162:REA131165 RNW131162:RNW131165 RXS131162:RXS131165 SHO131162:SHO131165 SRK131162:SRK131165 TBG131162:TBG131165 TLC131162:TLC131165 TUY131162:TUY131165 UEU131162:UEU131165 UOQ131162:UOQ131165 UYM131162:UYM131165 VII131162:VII131165 VSE131162:VSE131165 WCA131162:WCA131165 WLW131162:WLW131165 WVS131162:WVS131165 E196698:E196701 JG196698:JG196701 TC196698:TC196701 ACY196698:ACY196701 AMU196698:AMU196701 AWQ196698:AWQ196701 BGM196698:BGM196701 BQI196698:BQI196701 CAE196698:CAE196701 CKA196698:CKA196701 CTW196698:CTW196701 DDS196698:DDS196701 DNO196698:DNO196701 DXK196698:DXK196701 EHG196698:EHG196701 ERC196698:ERC196701 FAY196698:FAY196701 FKU196698:FKU196701 FUQ196698:FUQ196701 GEM196698:GEM196701 GOI196698:GOI196701 GYE196698:GYE196701 HIA196698:HIA196701 HRW196698:HRW196701 IBS196698:IBS196701 ILO196698:ILO196701 IVK196698:IVK196701 JFG196698:JFG196701 JPC196698:JPC196701 JYY196698:JYY196701 KIU196698:KIU196701 KSQ196698:KSQ196701 LCM196698:LCM196701 LMI196698:LMI196701 LWE196698:LWE196701 MGA196698:MGA196701 MPW196698:MPW196701 MZS196698:MZS196701 NJO196698:NJO196701 NTK196698:NTK196701 ODG196698:ODG196701 ONC196698:ONC196701 OWY196698:OWY196701 PGU196698:PGU196701 PQQ196698:PQQ196701 QAM196698:QAM196701 QKI196698:QKI196701 QUE196698:QUE196701 REA196698:REA196701 RNW196698:RNW196701 RXS196698:RXS196701 SHO196698:SHO196701 SRK196698:SRK196701 TBG196698:TBG196701 TLC196698:TLC196701 TUY196698:TUY196701 UEU196698:UEU196701 UOQ196698:UOQ196701 UYM196698:UYM196701 VII196698:VII196701 VSE196698:VSE196701 WCA196698:WCA196701 WLW196698:WLW196701 WVS196698:WVS196701 E262234:E262237 JG262234:JG262237 TC262234:TC262237 ACY262234:ACY262237 AMU262234:AMU262237 AWQ262234:AWQ262237 BGM262234:BGM262237 BQI262234:BQI262237 CAE262234:CAE262237 CKA262234:CKA262237 CTW262234:CTW262237 DDS262234:DDS262237 DNO262234:DNO262237 DXK262234:DXK262237 EHG262234:EHG262237 ERC262234:ERC262237 FAY262234:FAY262237 FKU262234:FKU262237 FUQ262234:FUQ262237 GEM262234:GEM262237 GOI262234:GOI262237 GYE262234:GYE262237 HIA262234:HIA262237 HRW262234:HRW262237 IBS262234:IBS262237 ILO262234:ILO262237 IVK262234:IVK262237 JFG262234:JFG262237 JPC262234:JPC262237 JYY262234:JYY262237 KIU262234:KIU262237 KSQ262234:KSQ262237 LCM262234:LCM262237 LMI262234:LMI262237 LWE262234:LWE262237 MGA262234:MGA262237 MPW262234:MPW262237 MZS262234:MZS262237 NJO262234:NJO262237 NTK262234:NTK262237 ODG262234:ODG262237 ONC262234:ONC262237 OWY262234:OWY262237 PGU262234:PGU262237 PQQ262234:PQQ262237 QAM262234:QAM262237 QKI262234:QKI262237 QUE262234:QUE262237 REA262234:REA262237 RNW262234:RNW262237 RXS262234:RXS262237 SHO262234:SHO262237 SRK262234:SRK262237 TBG262234:TBG262237 TLC262234:TLC262237 TUY262234:TUY262237 UEU262234:UEU262237 UOQ262234:UOQ262237 UYM262234:UYM262237 VII262234:VII262237 VSE262234:VSE262237 WCA262234:WCA262237 WLW262234:WLW262237 WVS262234:WVS262237 E327770:E327773 JG327770:JG327773 TC327770:TC327773 ACY327770:ACY327773 AMU327770:AMU327773 AWQ327770:AWQ327773 BGM327770:BGM327773 BQI327770:BQI327773 CAE327770:CAE327773 CKA327770:CKA327773 CTW327770:CTW327773 DDS327770:DDS327773 DNO327770:DNO327773 DXK327770:DXK327773 EHG327770:EHG327773 ERC327770:ERC327773 FAY327770:FAY327773 FKU327770:FKU327773 FUQ327770:FUQ327773 GEM327770:GEM327773 GOI327770:GOI327773 GYE327770:GYE327773 HIA327770:HIA327773 HRW327770:HRW327773 IBS327770:IBS327773 ILO327770:ILO327773 IVK327770:IVK327773 JFG327770:JFG327773 JPC327770:JPC327773 JYY327770:JYY327773 KIU327770:KIU327773 KSQ327770:KSQ327773 LCM327770:LCM327773 LMI327770:LMI327773 LWE327770:LWE327773 MGA327770:MGA327773 MPW327770:MPW327773 MZS327770:MZS327773 NJO327770:NJO327773 NTK327770:NTK327773 ODG327770:ODG327773 ONC327770:ONC327773 OWY327770:OWY327773 PGU327770:PGU327773 PQQ327770:PQQ327773 QAM327770:QAM327773 QKI327770:QKI327773 QUE327770:QUE327773 REA327770:REA327773 RNW327770:RNW327773 RXS327770:RXS327773 SHO327770:SHO327773 SRK327770:SRK327773 TBG327770:TBG327773 TLC327770:TLC327773 TUY327770:TUY327773 UEU327770:UEU327773 UOQ327770:UOQ327773 UYM327770:UYM327773 VII327770:VII327773 VSE327770:VSE327773 WCA327770:WCA327773 WLW327770:WLW327773 WVS327770:WVS327773 E393306:E393309 JG393306:JG393309 TC393306:TC393309 ACY393306:ACY393309 AMU393306:AMU393309 AWQ393306:AWQ393309 BGM393306:BGM393309 BQI393306:BQI393309 CAE393306:CAE393309 CKA393306:CKA393309 CTW393306:CTW393309 DDS393306:DDS393309 DNO393306:DNO393309 DXK393306:DXK393309 EHG393306:EHG393309 ERC393306:ERC393309 FAY393306:FAY393309 FKU393306:FKU393309 FUQ393306:FUQ393309 GEM393306:GEM393309 GOI393306:GOI393309 GYE393306:GYE393309 HIA393306:HIA393309 HRW393306:HRW393309 IBS393306:IBS393309 ILO393306:ILO393309 IVK393306:IVK393309 JFG393306:JFG393309 JPC393306:JPC393309 JYY393306:JYY393309 KIU393306:KIU393309 KSQ393306:KSQ393309 LCM393306:LCM393309 LMI393306:LMI393309 LWE393306:LWE393309 MGA393306:MGA393309 MPW393306:MPW393309 MZS393306:MZS393309 NJO393306:NJO393309 NTK393306:NTK393309 ODG393306:ODG393309 ONC393306:ONC393309 OWY393306:OWY393309 PGU393306:PGU393309 PQQ393306:PQQ393309 QAM393306:QAM393309 QKI393306:QKI393309 QUE393306:QUE393309 REA393306:REA393309 RNW393306:RNW393309 RXS393306:RXS393309 SHO393306:SHO393309 SRK393306:SRK393309 TBG393306:TBG393309 TLC393306:TLC393309 TUY393306:TUY393309 UEU393306:UEU393309 UOQ393306:UOQ393309 UYM393306:UYM393309 VII393306:VII393309 VSE393306:VSE393309 WCA393306:WCA393309 WLW393306:WLW393309 WVS393306:WVS393309 E458842:E458845 JG458842:JG458845 TC458842:TC458845 ACY458842:ACY458845 AMU458842:AMU458845 AWQ458842:AWQ458845 BGM458842:BGM458845 BQI458842:BQI458845 CAE458842:CAE458845 CKA458842:CKA458845 CTW458842:CTW458845 DDS458842:DDS458845 DNO458842:DNO458845 DXK458842:DXK458845 EHG458842:EHG458845 ERC458842:ERC458845 FAY458842:FAY458845 FKU458842:FKU458845 FUQ458842:FUQ458845 GEM458842:GEM458845 GOI458842:GOI458845 GYE458842:GYE458845 HIA458842:HIA458845 HRW458842:HRW458845 IBS458842:IBS458845 ILO458842:ILO458845 IVK458842:IVK458845 JFG458842:JFG458845 JPC458842:JPC458845 JYY458842:JYY458845 KIU458842:KIU458845 KSQ458842:KSQ458845 LCM458842:LCM458845 LMI458842:LMI458845 LWE458842:LWE458845 MGA458842:MGA458845 MPW458842:MPW458845 MZS458842:MZS458845 NJO458842:NJO458845 NTK458842:NTK458845 ODG458842:ODG458845 ONC458842:ONC458845 OWY458842:OWY458845 PGU458842:PGU458845 PQQ458842:PQQ458845 QAM458842:QAM458845 QKI458842:QKI458845 QUE458842:QUE458845 REA458842:REA458845 RNW458842:RNW458845 RXS458842:RXS458845 SHO458842:SHO458845 SRK458842:SRK458845 TBG458842:TBG458845 TLC458842:TLC458845 TUY458842:TUY458845 UEU458842:UEU458845 UOQ458842:UOQ458845 UYM458842:UYM458845 VII458842:VII458845 VSE458842:VSE458845 WCA458842:WCA458845 WLW458842:WLW458845 WVS458842:WVS458845 E524378:E524381 JG524378:JG524381 TC524378:TC524381 ACY524378:ACY524381 AMU524378:AMU524381 AWQ524378:AWQ524381 BGM524378:BGM524381 BQI524378:BQI524381 CAE524378:CAE524381 CKA524378:CKA524381 CTW524378:CTW524381 DDS524378:DDS524381 DNO524378:DNO524381 DXK524378:DXK524381 EHG524378:EHG524381 ERC524378:ERC524381 FAY524378:FAY524381 FKU524378:FKU524381 FUQ524378:FUQ524381 GEM524378:GEM524381 GOI524378:GOI524381 GYE524378:GYE524381 HIA524378:HIA524381 HRW524378:HRW524381 IBS524378:IBS524381 ILO524378:ILO524381 IVK524378:IVK524381 JFG524378:JFG524381 JPC524378:JPC524381 JYY524378:JYY524381 KIU524378:KIU524381 KSQ524378:KSQ524381 LCM524378:LCM524381 LMI524378:LMI524381 LWE524378:LWE524381 MGA524378:MGA524381 MPW524378:MPW524381 MZS524378:MZS524381 NJO524378:NJO524381 NTK524378:NTK524381 ODG524378:ODG524381 ONC524378:ONC524381 OWY524378:OWY524381 PGU524378:PGU524381 PQQ524378:PQQ524381 QAM524378:QAM524381 QKI524378:QKI524381 QUE524378:QUE524381 REA524378:REA524381 RNW524378:RNW524381 RXS524378:RXS524381 SHO524378:SHO524381 SRK524378:SRK524381 TBG524378:TBG524381 TLC524378:TLC524381 TUY524378:TUY524381 UEU524378:UEU524381 UOQ524378:UOQ524381 UYM524378:UYM524381 VII524378:VII524381 VSE524378:VSE524381 WCA524378:WCA524381 WLW524378:WLW524381 WVS524378:WVS524381 E589914:E589917 JG589914:JG589917 TC589914:TC589917 ACY589914:ACY589917 AMU589914:AMU589917 AWQ589914:AWQ589917 BGM589914:BGM589917 BQI589914:BQI589917 CAE589914:CAE589917 CKA589914:CKA589917 CTW589914:CTW589917 DDS589914:DDS589917 DNO589914:DNO589917 DXK589914:DXK589917 EHG589914:EHG589917 ERC589914:ERC589917 FAY589914:FAY589917 FKU589914:FKU589917 FUQ589914:FUQ589917 GEM589914:GEM589917 GOI589914:GOI589917 GYE589914:GYE589917 HIA589914:HIA589917 HRW589914:HRW589917 IBS589914:IBS589917 ILO589914:ILO589917 IVK589914:IVK589917 JFG589914:JFG589917 JPC589914:JPC589917 JYY589914:JYY589917 KIU589914:KIU589917 KSQ589914:KSQ589917 LCM589914:LCM589917 LMI589914:LMI589917 LWE589914:LWE589917 MGA589914:MGA589917 MPW589914:MPW589917 MZS589914:MZS589917 NJO589914:NJO589917 NTK589914:NTK589917 ODG589914:ODG589917 ONC589914:ONC589917 OWY589914:OWY589917 PGU589914:PGU589917 PQQ589914:PQQ589917 QAM589914:QAM589917 QKI589914:QKI589917 QUE589914:QUE589917 REA589914:REA589917 RNW589914:RNW589917 RXS589914:RXS589917 SHO589914:SHO589917 SRK589914:SRK589917 TBG589914:TBG589917 TLC589914:TLC589917 TUY589914:TUY589917 UEU589914:UEU589917 UOQ589914:UOQ589917 UYM589914:UYM589917 VII589914:VII589917 VSE589914:VSE589917 WCA589914:WCA589917 WLW589914:WLW589917 WVS589914:WVS589917 E655450:E655453 JG655450:JG655453 TC655450:TC655453 ACY655450:ACY655453 AMU655450:AMU655453 AWQ655450:AWQ655453 BGM655450:BGM655453 BQI655450:BQI655453 CAE655450:CAE655453 CKA655450:CKA655453 CTW655450:CTW655453 DDS655450:DDS655453 DNO655450:DNO655453 DXK655450:DXK655453 EHG655450:EHG655453 ERC655450:ERC655453 FAY655450:FAY655453 FKU655450:FKU655453 FUQ655450:FUQ655453 GEM655450:GEM655453 GOI655450:GOI655453 GYE655450:GYE655453 HIA655450:HIA655453 HRW655450:HRW655453 IBS655450:IBS655453 ILO655450:ILO655453 IVK655450:IVK655453 JFG655450:JFG655453 JPC655450:JPC655453 JYY655450:JYY655453 KIU655450:KIU655453 KSQ655450:KSQ655453 LCM655450:LCM655453 LMI655450:LMI655453 LWE655450:LWE655453 MGA655450:MGA655453 MPW655450:MPW655453 MZS655450:MZS655453 NJO655450:NJO655453 NTK655450:NTK655453 ODG655450:ODG655453 ONC655450:ONC655453 OWY655450:OWY655453 PGU655450:PGU655453 PQQ655450:PQQ655453 QAM655450:QAM655453 QKI655450:QKI655453 QUE655450:QUE655453 REA655450:REA655453 RNW655450:RNW655453 RXS655450:RXS655453 SHO655450:SHO655453 SRK655450:SRK655453 TBG655450:TBG655453 TLC655450:TLC655453 TUY655450:TUY655453 UEU655450:UEU655453 UOQ655450:UOQ655453 UYM655450:UYM655453 VII655450:VII655453 VSE655450:VSE655453 WCA655450:WCA655453 WLW655450:WLW655453 WVS655450:WVS655453 E720986:E720989 JG720986:JG720989 TC720986:TC720989 ACY720986:ACY720989 AMU720986:AMU720989 AWQ720986:AWQ720989 BGM720986:BGM720989 BQI720986:BQI720989 CAE720986:CAE720989 CKA720986:CKA720989 CTW720986:CTW720989 DDS720986:DDS720989 DNO720986:DNO720989 DXK720986:DXK720989 EHG720986:EHG720989 ERC720986:ERC720989 FAY720986:FAY720989 FKU720986:FKU720989 FUQ720986:FUQ720989 GEM720986:GEM720989 GOI720986:GOI720989 GYE720986:GYE720989 HIA720986:HIA720989 HRW720986:HRW720989 IBS720986:IBS720989 ILO720986:ILO720989 IVK720986:IVK720989 JFG720986:JFG720989 JPC720986:JPC720989 JYY720986:JYY720989 KIU720986:KIU720989 KSQ720986:KSQ720989 LCM720986:LCM720989 LMI720986:LMI720989 LWE720986:LWE720989 MGA720986:MGA720989 MPW720986:MPW720989 MZS720986:MZS720989 NJO720986:NJO720989 NTK720986:NTK720989 ODG720986:ODG720989 ONC720986:ONC720989 OWY720986:OWY720989 PGU720986:PGU720989 PQQ720986:PQQ720989 QAM720986:QAM720989 QKI720986:QKI720989 QUE720986:QUE720989 REA720986:REA720989 RNW720986:RNW720989 RXS720986:RXS720989 SHO720986:SHO720989 SRK720986:SRK720989 TBG720986:TBG720989 TLC720986:TLC720989 TUY720986:TUY720989 UEU720986:UEU720989 UOQ720986:UOQ720989 UYM720986:UYM720989 VII720986:VII720989 VSE720986:VSE720989 WCA720986:WCA720989 WLW720986:WLW720989 WVS720986:WVS720989 E786522:E786525 JG786522:JG786525 TC786522:TC786525 ACY786522:ACY786525 AMU786522:AMU786525 AWQ786522:AWQ786525 BGM786522:BGM786525 BQI786522:BQI786525 CAE786522:CAE786525 CKA786522:CKA786525 CTW786522:CTW786525 DDS786522:DDS786525 DNO786522:DNO786525 DXK786522:DXK786525 EHG786522:EHG786525 ERC786522:ERC786525 FAY786522:FAY786525 FKU786522:FKU786525 FUQ786522:FUQ786525 GEM786522:GEM786525 GOI786522:GOI786525 GYE786522:GYE786525 HIA786522:HIA786525 HRW786522:HRW786525 IBS786522:IBS786525 ILO786522:ILO786525 IVK786522:IVK786525 JFG786522:JFG786525 JPC786522:JPC786525 JYY786522:JYY786525 KIU786522:KIU786525 KSQ786522:KSQ786525 LCM786522:LCM786525 LMI786522:LMI786525 LWE786522:LWE786525 MGA786522:MGA786525 MPW786522:MPW786525 MZS786522:MZS786525 NJO786522:NJO786525 NTK786522:NTK786525 ODG786522:ODG786525 ONC786522:ONC786525 OWY786522:OWY786525 PGU786522:PGU786525 PQQ786522:PQQ786525 QAM786522:QAM786525 QKI786522:QKI786525 QUE786522:QUE786525 REA786522:REA786525 RNW786522:RNW786525 RXS786522:RXS786525 SHO786522:SHO786525 SRK786522:SRK786525 TBG786522:TBG786525 TLC786522:TLC786525 TUY786522:TUY786525 UEU786522:UEU786525 UOQ786522:UOQ786525 UYM786522:UYM786525 VII786522:VII786525 VSE786522:VSE786525 WCA786522:WCA786525 WLW786522:WLW786525 WVS786522:WVS786525 E852058:E852061 JG852058:JG852061 TC852058:TC852061 ACY852058:ACY852061 AMU852058:AMU852061 AWQ852058:AWQ852061 BGM852058:BGM852061 BQI852058:BQI852061 CAE852058:CAE852061 CKA852058:CKA852061 CTW852058:CTW852061 DDS852058:DDS852061 DNO852058:DNO852061 DXK852058:DXK852061 EHG852058:EHG852061 ERC852058:ERC852061 FAY852058:FAY852061 FKU852058:FKU852061 FUQ852058:FUQ852061 GEM852058:GEM852061 GOI852058:GOI852061 GYE852058:GYE852061 HIA852058:HIA852061 HRW852058:HRW852061 IBS852058:IBS852061 ILO852058:ILO852061 IVK852058:IVK852061 JFG852058:JFG852061 JPC852058:JPC852061 JYY852058:JYY852061 KIU852058:KIU852061 KSQ852058:KSQ852061 LCM852058:LCM852061 LMI852058:LMI852061 LWE852058:LWE852061 MGA852058:MGA852061 MPW852058:MPW852061 MZS852058:MZS852061 NJO852058:NJO852061 NTK852058:NTK852061 ODG852058:ODG852061 ONC852058:ONC852061 OWY852058:OWY852061 PGU852058:PGU852061 PQQ852058:PQQ852061 QAM852058:QAM852061 QKI852058:QKI852061 QUE852058:QUE852061 REA852058:REA852061 RNW852058:RNW852061 RXS852058:RXS852061 SHO852058:SHO852061 SRK852058:SRK852061 TBG852058:TBG852061 TLC852058:TLC852061 TUY852058:TUY852061 UEU852058:UEU852061 UOQ852058:UOQ852061 UYM852058:UYM852061 VII852058:VII852061 VSE852058:VSE852061 WCA852058:WCA852061 WLW852058:WLW852061 WVS852058:WVS852061 E917594:E917597 JG917594:JG917597 TC917594:TC917597 ACY917594:ACY917597 AMU917594:AMU917597 AWQ917594:AWQ917597 BGM917594:BGM917597 BQI917594:BQI917597 CAE917594:CAE917597 CKA917594:CKA917597 CTW917594:CTW917597 DDS917594:DDS917597 DNO917594:DNO917597 DXK917594:DXK917597 EHG917594:EHG917597 ERC917594:ERC917597 FAY917594:FAY917597 FKU917594:FKU917597 FUQ917594:FUQ917597 GEM917594:GEM917597 GOI917594:GOI917597 GYE917594:GYE917597 HIA917594:HIA917597 HRW917594:HRW917597 IBS917594:IBS917597 ILO917594:ILO917597 IVK917594:IVK917597 JFG917594:JFG917597 JPC917594:JPC917597 JYY917594:JYY917597 KIU917594:KIU917597 KSQ917594:KSQ917597 LCM917594:LCM917597 LMI917594:LMI917597 LWE917594:LWE917597 MGA917594:MGA917597 MPW917594:MPW917597 MZS917594:MZS917597 NJO917594:NJO917597 NTK917594:NTK917597 ODG917594:ODG917597 ONC917594:ONC917597 OWY917594:OWY917597 PGU917594:PGU917597 PQQ917594:PQQ917597 QAM917594:QAM917597 QKI917594:QKI917597 QUE917594:QUE917597 REA917594:REA917597 RNW917594:RNW917597 RXS917594:RXS917597 SHO917594:SHO917597 SRK917594:SRK917597 TBG917594:TBG917597 TLC917594:TLC917597 TUY917594:TUY917597 UEU917594:UEU917597 UOQ917594:UOQ917597 UYM917594:UYM917597 VII917594:VII917597 VSE917594:VSE917597 WCA917594:WCA917597 WLW917594:WLW917597 WVS917594:WVS917597 E983130:E983133 JG983130:JG983133 TC983130:TC983133 ACY983130:ACY983133 AMU983130:AMU983133 AWQ983130:AWQ983133 BGM983130:BGM983133 BQI983130:BQI983133 CAE983130:CAE983133 CKA983130:CKA983133 CTW983130:CTW983133 DDS983130:DDS983133 DNO983130:DNO983133 DXK983130:DXK983133 EHG983130:EHG983133 ERC983130:ERC983133 FAY983130:FAY983133 FKU983130:FKU983133 FUQ983130:FUQ983133 GEM983130:GEM983133 GOI983130:GOI983133 GYE983130:GYE983133 HIA983130:HIA983133 HRW983130:HRW983133 IBS983130:IBS983133 ILO983130:ILO983133 IVK983130:IVK983133 JFG983130:JFG983133 JPC983130:JPC983133 JYY983130:JYY983133 KIU983130:KIU983133 KSQ983130:KSQ983133 LCM983130:LCM983133 LMI983130:LMI983133 LWE983130:LWE983133 MGA983130:MGA983133 MPW983130:MPW983133 MZS983130:MZS983133 NJO983130:NJO983133 NTK983130:NTK983133 ODG983130:ODG983133 ONC983130:ONC983133 OWY983130:OWY983133 PGU983130:PGU983133 PQQ983130:PQQ983133 QAM983130:QAM983133 QKI983130:QKI983133 QUE983130:QUE983133 REA983130:REA983133 RNW983130:RNW983133 RXS983130:RXS983133 SHO983130:SHO983133 SRK983130:SRK983133 TBG983130:TBG983133 TLC983130:TLC983133 TUY983130:TUY983133 UEU983130:UEU983133 UOQ983130:UOQ983133 UYM983130:UYM983133 VII983130:VII983133 VSE983130:VSE983133 WCA983130:WCA983133 WLW983130:WLW983133 WVS983130:WVS983133 E105:E107 JG105:JG107 TC105:TC107 ACY105:ACY107 AMU105:AMU107 AWQ105:AWQ107 BGM105:BGM107 BQI105:BQI107 CAE105:CAE107 CKA105:CKA107 CTW105:CTW107 DDS105:DDS107 DNO105:DNO107 DXK105:DXK107 EHG105:EHG107 ERC105:ERC107 FAY105:FAY107 FKU105:FKU107 FUQ105:FUQ107 GEM105:GEM107 GOI105:GOI107 GYE105:GYE107 HIA105:HIA107 HRW105:HRW107 IBS105:IBS107 ILO105:ILO107 IVK105:IVK107 JFG105:JFG107 JPC105:JPC107 JYY105:JYY107 KIU105:KIU107 KSQ105:KSQ107 LCM105:LCM107 LMI105:LMI107 LWE105:LWE107 MGA105:MGA107 MPW105:MPW107 MZS105:MZS107 NJO105:NJO107 NTK105:NTK107 ODG105:ODG107 ONC105:ONC107 OWY105:OWY107 PGU105:PGU107 PQQ105:PQQ107 QAM105:QAM107 QKI105:QKI107 QUE105:QUE107 REA105:REA107 RNW105:RNW107 RXS105:RXS107 SHO105:SHO107 SRK105:SRK107 TBG105:TBG107 TLC105:TLC107 TUY105:TUY107 UEU105:UEU107 UOQ105:UOQ107 UYM105:UYM107 VII105:VII107 VSE105:VSE107 WCA105:WCA107 WLW105:WLW107 WVS105:WVS107 E65639:E65641 JG65639:JG65641 TC65639:TC65641 ACY65639:ACY65641 AMU65639:AMU65641 AWQ65639:AWQ65641 BGM65639:BGM65641 BQI65639:BQI65641 CAE65639:CAE65641 CKA65639:CKA65641 CTW65639:CTW65641 DDS65639:DDS65641 DNO65639:DNO65641 DXK65639:DXK65641 EHG65639:EHG65641 ERC65639:ERC65641 FAY65639:FAY65641 FKU65639:FKU65641 FUQ65639:FUQ65641 GEM65639:GEM65641 GOI65639:GOI65641 GYE65639:GYE65641 HIA65639:HIA65641 HRW65639:HRW65641 IBS65639:IBS65641 ILO65639:ILO65641 IVK65639:IVK65641 JFG65639:JFG65641 JPC65639:JPC65641 JYY65639:JYY65641 KIU65639:KIU65641 KSQ65639:KSQ65641 LCM65639:LCM65641 LMI65639:LMI65641 LWE65639:LWE65641 MGA65639:MGA65641 MPW65639:MPW65641 MZS65639:MZS65641 NJO65639:NJO65641 NTK65639:NTK65641 ODG65639:ODG65641 ONC65639:ONC65641 OWY65639:OWY65641 PGU65639:PGU65641 PQQ65639:PQQ65641 QAM65639:QAM65641 QKI65639:QKI65641 QUE65639:QUE65641 REA65639:REA65641 RNW65639:RNW65641 RXS65639:RXS65641 SHO65639:SHO65641 SRK65639:SRK65641 TBG65639:TBG65641 TLC65639:TLC65641 TUY65639:TUY65641 UEU65639:UEU65641 UOQ65639:UOQ65641 UYM65639:UYM65641 VII65639:VII65641 VSE65639:VSE65641 WCA65639:WCA65641 WLW65639:WLW65641 WVS65639:WVS65641 E131175:E131177 JG131175:JG131177 TC131175:TC131177 ACY131175:ACY131177 AMU131175:AMU131177 AWQ131175:AWQ131177 BGM131175:BGM131177 BQI131175:BQI131177 CAE131175:CAE131177 CKA131175:CKA131177 CTW131175:CTW131177 DDS131175:DDS131177 DNO131175:DNO131177 DXK131175:DXK131177 EHG131175:EHG131177 ERC131175:ERC131177 FAY131175:FAY131177 FKU131175:FKU131177 FUQ131175:FUQ131177 GEM131175:GEM131177 GOI131175:GOI131177 GYE131175:GYE131177 HIA131175:HIA131177 HRW131175:HRW131177 IBS131175:IBS131177 ILO131175:ILO131177 IVK131175:IVK131177 JFG131175:JFG131177 JPC131175:JPC131177 JYY131175:JYY131177 KIU131175:KIU131177 KSQ131175:KSQ131177 LCM131175:LCM131177 LMI131175:LMI131177 LWE131175:LWE131177 MGA131175:MGA131177 MPW131175:MPW131177 MZS131175:MZS131177 NJO131175:NJO131177 NTK131175:NTK131177 ODG131175:ODG131177 ONC131175:ONC131177 OWY131175:OWY131177 PGU131175:PGU131177 PQQ131175:PQQ131177 QAM131175:QAM131177 QKI131175:QKI131177 QUE131175:QUE131177 REA131175:REA131177 RNW131175:RNW131177 RXS131175:RXS131177 SHO131175:SHO131177 SRK131175:SRK131177 TBG131175:TBG131177 TLC131175:TLC131177 TUY131175:TUY131177 UEU131175:UEU131177 UOQ131175:UOQ131177 UYM131175:UYM131177 VII131175:VII131177 VSE131175:VSE131177 WCA131175:WCA131177 WLW131175:WLW131177 WVS131175:WVS131177 E196711:E196713 JG196711:JG196713 TC196711:TC196713 ACY196711:ACY196713 AMU196711:AMU196713 AWQ196711:AWQ196713 BGM196711:BGM196713 BQI196711:BQI196713 CAE196711:CAE196713 CKA196711:CKA196713 CTW196711:CTW196713 DDS196711:DDS196713 DNO196711:DNO196713 DXK196711:DXK196713 EHG196711:EHG196713 ERC196711:ERC196713 FAY196711:FAY196713 FKU196711:FKU196713 FUQ196711:FUQ196713 GEM196711:GEM196713 GOI196711:GOI196713 GYE196711:GYE196713 HIA196711:HIA196713 HRW196711:HRW196713 IBS196711:IBS196713 ILO196711:ILO196713 IVK196711:IVK196713 JFG196711:JFG196713 JPC196711:JPC196713 JYY196711:JYY196713 KIU196711:KIU196713 KSQ196711:KSQ196713 LCM196711:LCM196713 LMI196711:LMI196713 LWE196711:LWE196713 MGA196711:MGA196713 MPW196711:MPW196713 MZS196711:MZS196713 NJO196711:NJO196713 NTK196711:NTK196713 ODG196711:ODG196713 ONC196711:ONC196713 OWY196711:OWY196713 PGU196711:PGU196713 PQQ196711:PQQ196713 QAM196711:QAM196713 QKI196711:QKI196713 QUE196711:QUE196713 REA196711:REA196713 RNW196711:RNW196713 RXS196711:RXS196713 SHO196711:SHO196713 SRK196711:SRK196713 TBG196711:TBG196713 TLC196711:TLC196713 TUY196711:TUY196713 UEU196711:UEU196713 UOQ196711:UOQ196713 UYM196711:UYM196713 VII196711:VII196713 VSE196711:VSE196713 WCA196711:WCA196713 WLW196711:WLW196713 WVS196711:WVS196713 E262247:E262249 JG262247:JG262249 TC262247:TC262249 ACY262247:ACY262249 AMU262247:AMU262249 AWQ262247:AWQ262249 BGM262247:BGM262249 BQI262247:BQI262249 CAE262247:CAE262249 CKA262247:CKA262249 CTW262247:CTW262249 DDS262247:DDS262249 DNO262247:DNO262249 DXK262247:DXK262249 EHG262247:EHG262249 ERC262247:ERC262249 FAY262247:FAY262249 FKU262247:FKU262249 FUQ262247:FUQ262249 GEM262247:GEM262249 GOI262247:GOI262249 GYE262247:GYE262249 HIA262247:HIA262249 HRW262247:HRW262249 IBS262247:IBS262249 ILO262247:ILO262249 IVK262247:IVK262249 JFG262247:JFG262249 JPC262247:JPC262249 JYY262247:JYY262249 KIU262247:KIU262249 KSQ262247:KSQ262249 LCM262247:LCM262249 LMI262247:LMI262249 LWE262247:LWE262249 MGA262247:MGA262249 MPW262247:MPW262249 MZS262247:MZS262249 NJO262247:NJO262249 NTK262247:NTK262249 ODG262247:ODG262249 ONC262247:ONC262249 OWY262247:OWY262249 PGU262247:PGU262249 PQQ262247:PQQ262249 QAM262247:QAM262249 QKI262247:QKI262249 QUE262247:QUE262249 REA262247:REA262249 RNW262247:RNW262249 RXS262247:RXS262249 SHO262247:SHO262249 SRK262247:SRK262249 TBG262247:TBG262249 TLC262247:TLC262249 TUY262247:TUY262249 UEU262247:UEU262249 UOQ262247:UOQ262249 UYM262247:UYM262249 VII262247:VII262249 VSE262247:VSE262249 WCA262247:WCA262249 WLW262247:WLW262249 WVS262247:WVS262249 E327783:E327785 JG327783:JG327785 TC327783:TC327785 ACY327783:ACY327785 AMU327783:AMU327785 AWQ327783:AWQ327785 BGM327783:BGM327785 BQI327783:BQI327785 CAE327783:CAE327785 CKA327783:CKA327785 CTW327783:CTW327785 DDS327783:DDS327785 DNO327783:DNO327785 DXK327783:DXK327785 EHG327783:EHG327785 ERC327783:ERC327785 FAY327783:FAY327785 FKU327783:FKU327785 FUQ327783:FUQ327785 GEM327783:GEM327785 GOI327783:GOI327785 GYE327783:GYE327785 HIA327783:HIA327785 HRW327783:HRW327785 IBS327783:IBS327785 ILO327783:ILO327785 IVK327783:IVK327785 JFG327783:JFG327785 JPC327783:JPC327785 JYY327783:JYY327785 KIU327783:KIU327785 KSQ327783:KSQ327785 LCM327783:LCM327785 LMI327783:LMI327785 LWE327783:LWE327785 MGA327783:MGA327785 MPW327783:MPW327785 MZS327783:MZS327785 NJO327783:NJO327785 NTK327783:NTK327785 ODG327783:ODG327785 ONC327783:ONC327785 OWY327783:OWY327785 PGU327783:PGU327785 PQQ327783:PQQ327785 QAM327783:QAM327785 QKI327783:QKI327785 QUE327783:QUE327785 REA327783:REA327785 RNW327783:RNW327785 RXS327783:RXS327785 SHO327783:SHO327785 SRK327783:SRK327785 TBG327783:TBG327785 TLC327783:TLC327785 TUY327783:TUY327785 UEU327783:UEU327785 UOQ327783:UOQ327785 UYM327783:UYM327785 VII327783:VII327785 VSE327783:VSE327785 WCA327783:WCA327785 WLW327783:WLW327785 WVS327783:WVS327785 E393319:E393321 JG393319:JG393321 TC393319:TC393321 ACY393319:ACY393321 AMU393319:AMU393321 AWQ393319:AWQ393321 BGM393319:BGM393321 BQI393319:BQI393321 CAE393319:CAE393321 CKA393319:CKA393321 CTW393319:CTW393321 DDS393319:DDS393321 DNO393319:DNO393321 DXK393319:DXK393321 EHG393319:EHG393321 ERC393319:ERC393321 FAY393319:FAY393321 FKU393319:FKU393321 FUQ393319:FUQ393321 GEM393319:GEM393321 GOI393319:GOI393321 GYE393319:GYE393321 HIA393319:HIA393321 HRW393319:HRW393321 IBS393319:IBS393321 ILO393319:ILO393321 IVK393319:IVK393321 JFG393319:JFG393321 JPC393319:JPC393321 JYY393319:JYY393321 KIU393319:KIU393321 KSQ393319:KSQ393321 LCM393319:LCM393321 LMI393319:LMI393321 LWE393319:LWE393321 MGA393319:MGA393321 MPW393319:MPW393321 MZS393319:MZS393321 NJO393319:NJO393321 NTK393319:NTK393321 ODG393319:ODG393321 ONC393319:ONC393321 OWY393319:OWY393321 PGU393319:PGU393321 PQQ393319:PQQ393321 QAM393319:QAM393321 QKI393319:QKI393321 QUE393319:QUE393321 REA393319:REA393321 RNW393319:RNW393321 RXS393319:RXS393321 SHO393319:SHO393321 SRK393319:SRK393321 TBG393319:TBG393321 TLC393319:TLC393321 TUY393319:TUY393321 UEU393319:UEU393321 UOQ393319:UOQ393321 UYM393319:UYM393321 VII393319:VII393321 VSE393319:VSE393321 WCA393319:WCA393321 WLW393319:WLW393321 WVS393319:WVS393321 E458855:E458857 JG458855:JG458857 TC458855:TC458857 ACY458855:ACY458857 AMU458855:AMU458857 AWQ458855:AWQ458857 BGM458855:BGM458857 BQI458855:BQI458857 CAE458855:CAE458857 CKA458855:CKA458857 CTW458855:CTW458857 DDS458855:DDS458857 DNO458855:DNO458857 DXK458855:DXK458857 EHG458855:EHG458857 ERC458855:ERC458857 FAY458855:FAY458857 FKU458855:FKU458857 FUQ458855:FUQ458857 GEM458855:GEM458857 GOI458855:GOI458857 GYE458855:GYE458857 HIA458855:HIA458857 HRW458855:HRW458857 IBS458855:IBS458857 ILO458855:ILO458857 IVK458855:IVK458857 JFG458855:JFG458857 JPC458855:JPC458857 JYY458855:JYY458857 KIU458855:KIU458857 KSQ458855:KSQ458857 LCM458855:LCM458857 LMI458855:LMI458857 LWE458855:LWE458857 MGA458855:MGA458857 MPW458855:MPW458857 MZS458855:MZS458857 NJO458855:NJO458857 NTK458855:NTK458857 ODG458855:ODG458857 ONC458855:ONC458857 OWY458855:OWY458857 PGU458855:PGU458857 PQQ458855:PQQ458857 QAM458855:QAM458857 QKI458855:QKI458857 QUE458855:QUE458857 REA458855:REA458857 RNW458855:RNW458857 RXS458855:RXS458857 SHO458855:SHO458857 SRK458855:SRK458857 TBG458855:TBG458857 TLC458855:TLC458857 TUY458855:TUY458857 UEU458855:UEU458857 UOQ458855:UOQ458857 UYM458855:UYM458857 VII458855:VII458857 VSE458855:VSE458857 WCA458855:WCA458857 WLW458855:WLW458857 WVS458855:WVS458857 E524391:E524393 JG524391:JG524393 TC524391:TC524393 ACY524391:ACY524393 AMU524391:AMU524393 AWQ524391:AWQ524393 BGM524391:BGM524393 BQI524391:BQI524393 CAE524391:CAE524393 CKA524391:CKA524393 CTW524391:CTW524393 DDS524391:DDS524393 DNO524391:DNO524393 DXK524391:DXK524393 EHG524391:EHG524393 ERC524391:ERC524393 FAY524391:FAY524393 FKU524391:FKU524393 FUQ524391:FUQ524393 GEM524391:GEM524393 GOI524391:GOI524393 GYE524391:GYE524393 HIA524391:HIA524393 HRW524391:HRW524393 IBS524391:IBS524393 ILO524391:ILO524393 IVK524391:IVK524393 JFG524391:JFG524393 JPC524391:JPC524393 JYY524391:JYY524393 KIU524391:KIU524393 KSQ524391:KSQ524393 LCM524391:LCM524393 LMI524391:LMI524393 LWE524391:LWE524393 MGA524391:MGA524393 MPW524391:MPW524393 MZS524391:MZS524393 NJO524391:NJO524393 NTK524391:NTK524393 ODG524391:ODG524393 ONC524391:ONC524393 OWY524391:OWY524393 PGU524391:PGU524393 PQQ524391:PQQ524393 QAM524391:QAM524393 QKI524391:QKI524393 QUE524391:QUE524393 REA524391:REA524393 RNW524391:RNW524393 RXS524391:RXS524393 SHO524391:SHO524393 SRK524391:SRK524393 TBG524391:TBG524393 TLC524391:TLC524393 TUY524391:TUY524393 UEU524391:UEU524393 UOQ524391:UOQ524393 UYM524391:UYM524393 VII524391:VII524393 VSE524391:VSE524393 WCA524391:WCA524393 WLW524391:WLW524393 WVS524391:WVS524393 E589927:E589929 JG589927:JG589929 TC589927:TC589929 ACY589927:ACY589929 AMU589927:AMU589929 AWQ589927:AWQ589929 BGM589927:BGM589929 BQI589927:BQI589929 CAE589927:CAE589929 CKA589927:CKA589929 CTW589927:CTW589929 DDS589927:DDS589929 DNO589927:DNO589929 DXK589927:DXK589929 EHG589927:EHG589929 ERC589927:ERC589929 FAY589927:FAY589929 FKU589927:FKU589929 FUQ589927:FUQ589929 GEM589927:GEM589929 GOI589927:GOI589929 GYE589927:GYE589929 HIA589927:HIA589929 HRW589927:HRW589929 IBS589927:IBS589929 ILO589927:ILO589929 IVK589927:IVK589929 JFG589927:JFG589929 JPC589927:JPC589929 JYY589927:JYY589929 KIU589927:KIU589929 KSQ589927:KSQ589929 LCM589927:LCM589929 LMI589927:LMI589929 LWE589927:LWE589929 MGA589927:MGA589929 MPW589927:MPW589929 MZS589927:MZS589929 NJO589927:NJO589929 NTK589927:NTK589929 ODG589927:ODG589929 ONC589927:ONC589929 OWY589927:OWY589929 PGU589927:PGU589929 PQQ589927:PQQ589929 QAM589927:QAM589929 QKI589927:QKI589929 QUE589927:QUE589929 REA589927:REA589929 RNW589927:RNW589929 RXS589927:RXS589929 SHO589927:SHO589929 SRK589927:SRK589929 TBG589927:TBG589929 TLC589927:TLC589929 TUY589927:TUY589929 UEU589927:UEU589929 UOQ589927:UOQ589929 UYM589927:UYM589929 VII589927:VII589929 VSE589927:VSE589929 WCA589927:WCA589929 WLW589927:WLW589929 WVS589927:WVS589929 E655463:E655465 JG655463:JG655465 TC655463:TC655465 ACY655463:ACY655465 AMU655463:AMU655465 AWQ655463:AWQ655465 BGM655463:BGM655465 BQI655463:BQI655465 CAE655463:CAE655465 CKA655463:CKA655465 CTW655463:CTW655465 DDS655463:DDS655465 DNO655463:DNO655465 DXK655463:DXK655465 EHG655463:EHG655465 ERC655463:ERC655465 FAY655463:FAY655465 FKU655463:FKU655465 FUQ655463:FUQ655465 GEM655463:GEM655465 GOI655463:GOI655465 GYE655463:GYE655465 HIA655463:HIA655465 HRW655463:HRW655465 IBS655463:IBS655465 ILO655463:ILO655465 IVK655463:IVK655465 JFG655463:JFG655465 JPC655463:JPC655465 JYY655463:JYY655465 KIU655463:KIU655465 KSQ655463:KSQ655465 LCM655463:LCM655465 LMI655463:LMI655465 LWE655463:LWE655465 MGA655463:MGA655465 MPW655463:MPW655465 MZS655463:MZS655465 NJO655463:NJO655465 NTK655463:NTK655465 ODG655463:ODG655465 ONC655463:ONC655465 OWY655463:OWY655465 PGU655463:PGU655465 PQQ655463:PQQ655465 QAM655463:QAM655465 QKI655463:QKI655465 QUE655463:QUE655465 REA655463:REA655465 RNW655463:RNW655465 RXS655463:RXS655465 SHO655463:SHO655465 SRK655463:SRK655465 TBG655463:TBG655465 TLC655463:TLC655465 TUY655463:TUY655465 UEU655463:UEU655465 UOQ655463:UOQ655465 UYM655463:UYM655465 VII655463:VII655465 VSE655463:VSE655465 WCA655463:WCA655465 WLW655463:WLW655465 WVS655463:WVS655465 E720999:E721001 JG720999:JG721001 TC720999:TC721001 ACY720999:ACY721001 AMU720999:AMU721001 AWQ720999:AWQ721001 BGM720999:BGM721001 BQI720999:BQI721001 CAE720999:CAE721001 CKA720999:CKA721001 CTW720999:CTW721001 DDS720999:DDS721001 DNO720999:DNO721001 DXK720999:DXK721001 EHG720999:EHG721001 ERC720999:ERC721001 FAY720999:FAY721001 FKU720999:FKU721001 FUQ720999:FUQ721001 GEM720999:GEM721001 GOI720999:GOI721001 GYE720999:GYE721001 HIA720999:HIA721001 HRW720999:HRW721001 IBS720999:IBS721001 ILO720999:ILO721001 IVK720999:IVK721001 JFG720999:JFG721001 JPC720999:JPC721001 JYY720999:JYY721001 KIU720999:KIU721001 KSQ720999:KSQ721001 LCM720999:LCM721001 LMI720999:LMI721001 LWE720999:LWE721001 MGA720999:MGA721001 MPW720999:MPW721001 MZS720999:MZS721001 NJO720999:NJO721001 NTK720999:NTK721001 ODG720999:ODG721001 ONC720999:ONC721001 OWY720999:OWY721001 PGU720999:PGU721001 PQQ720999:PQQ721001 QAM720999:QAM721001 QKI720999:QKI721001 QUE720999:QUE721001 REA720999:REA721001 RNW720999:RNW721001 RXS720999:RXS721001 SHO720999:SHO721001 SRK720999:SRK721001 TBG720999:TBG721001 TLC720999:TLC721001 TUY720999:TUY721001 UEU720999:UEU721001 UOQ720999:UOQ721001 UYM720999:UYM721001 VII720999:VII721001 VSE720999:VSE721001 WCA720999:WCA721001 WLW720999:WLW721001 WVS720999:WVS721001 E786535:E786537 JG786535:JG786537 TC786535:TC786537 ACY786535:ACY786537 AMU786535:AMU786537 AWQ786535:AWQ786537 BGM786535:BGM786537 BQI786535:BQI786537 CAE786535:CAE786537 CKA786535:CKA786537 CTW786535:CTW786537 DDS786535:DDS786537 DNO786535:DNO786537 DXK786535:DXK786537 EHG786535:EHG786537 ERC786535:ERC786537 FAY786535:FAY786537 FKU786535:FKU786537 FUQ786535:FUQ786537 GEM786535:GEM786537 GOI786535:GOI786537 GYE786535:GYE786537 HIA786535:HIA786537 HRW786535:HRW786537 IBS786535:IBS786537 ILO786535:ILO786537 IVK786535:IVK786537 JFG786535:JFG786537 JPC786535:JPC786537 JYY786535:JYY786537 KIU786535:KIU786537 KSQ786535:KSQ786537 LCM786535:LCM786537 LMI786535:LMI786537 LWE786535:LWE786537 MGA786535:MGA786537 MPW786535:MPW786537 MZS786535:MZS786537 NJO786535:NJO786537 NTK786535:NTK786537 ODG786535:ODG786537 ONC786535:ONC786537 OWY786535:OWY786537 PGU786535:PGU786537 PQQ786535:PQQ786537 QAM786535:QAM786537 QKI786535:QKI786537 QUE786535:QUE786537 REA786535:REA786537 RNW786535:RNW786537 RXS786535:RXS786537 SHO786535:SHO786537 SRK786535:SRK786537 TBG786535:TBG786537 TLC786535:TLC786537 TUY786535:TUY786537 UEU786535:UEU786537 UOQ786535:UOQ786537 UYM786535:UYM786537 VII786535:VII786537 VSE786535:VSE786537 WCA786535:WCA786537 WLW786535:WLW786537 WVS786535:WVS786537 E852071:E852073 JG852071:JG852073 TC852071:TC852073 ACY852071:ACY852073 AMU852071:AMU852073 AWQ852071:AWQ852073 BGM852071:BGM852073 BQI852071:BQI852073 CAE852071:CAE852073 CKA852071:CKA852073 CTW852071:CTW852073 DDS852071:DDS852073 DNO852071:DNO852073 DXK852071:DXK852073 EHG852071:EHG852073 ERC852071:ERC852073 FAY852071:FAY852073 FKU852071:FKU852073 FUQ852071:FUQ852073 GEM852071:GEM852073 GOI852071:GOI852073 GYE852071:GYE852073 HIA852071:HIA852073 HRW852071:HRW852073 IBS852071:IBS852073 ILO852071:ILO852073 IVK852071:IVK852073 JFG852071:JFG852073 JPC852071:JPC852073 JYY852071:JYY852073 KIU852071:KIU852073 KSQ852071:KSQ852073 LCM852071:LCM852073 LMI852071:LMI852073 LWE852071:LWE852073 MGA852071:MGA852073 MPW852071:MPW852073 MZS852071:MZS852073 NJO852071:NJO852073 NTK852071:NTK852073 ODG852071:ODG852073 ONC852071:ONC852073 OWY852071:OWY852073 PGU852071:PGU852073 PQQ852071:PQQ852073 QAM852071:QAM852073 QKI852071:QKI852073 QUE852071:QUE852073 REA852071:REA852073 RNW852071:RNW852073 RXS852071:RXS852073 SHO852071:SHO852073 SRK852071:SRK852073 TBG852071:TBG852073 TLC852071:TLC852073 TUY852071:TUY852073 UEU852071:UEU852073 UOQ852071:UOQ852073 UYM852071:UYM852073 VII852071:VII852073 VSE852071:VSE852073 WCA852071:WCA852073 WLW852071:WLW852073 WVS852071:WVS852073 E917607:E917609 JG917607:JG917609 TC917607:TC917609 ACY917607:ACY917609 AMU917607:AMU917609 AWQ917607:AWQ917609 BGM917607:BGM917609 BQI917607:BQI917609 CAE917607:CAE917609 CKA917607:CKA917609 CTW917607:CTW917609 DDS917607:DDS917609 DNO917607:DNO917609 DXK917607:DXK917609 EHG917607:EHG917609 ERC917607:ERC917609 FAY917607:FAY917609 FKU917607:FKU917609 FUQ917607:FUQ917609 GEM917607:GEM917609 GOI917607:GOI917609 GYE917607:GYE917609 HIA917607:HIA917609 HRW917607:HRW917609 IBS917607:IBS917609 ILO917607:ILO917609 IVK917607:IVK917609 JFG917607:JFG917609 JPC917607:JPC917609 JYY917607:JYY917609 KIU917607:KIU917609 KSQ917607:KSQ917609 LCM917607:LCM917609 LMI917607:LMI917609 LWE917607:LWE917609 MGA917607:MGA917609 MPW917607:MPW917609 MZS917607:MZS917609 NJO917607:NJO917609 NTK917607:NTK917609 ODG917607:ODG917609 ONC917607:ONC917609 OWY917607:OWY917609 PGU917607:PGU917609 PQQ917607:PQQ917609 QAM917607:QAM917609 QKI917607:QKI917609 QUE917607:QUE917609 REA917607:REA917609 RNW917607:RNW917609 RXS917607:RXS917609 SHO917607:SHO917609 SRK917607:SRK917609 TBG917607:TBG917609 TLC917607:TLC917609 TUY917607:TUY917609 UEU917607:UEU917609 UOQ917607:UOQ917609 UYM917607:UYM917609 VII917607:VII917609 VSE917607:VSE917609 WCA917607:WCA917609 WLW917607:WLW917609 WVS917607:WVS917609 E983143:E983145 JG983143:JG983145 TC983143:TC983145 ACY983143:ACY983145 AMU983143:AMU983145 AWQ983143:AWQ983145 BGM983143:BGM983145 BQI983143:BQI983145 CAE983143:CAE983145 CKA983143:CKA983145 CTW983143:CTW983145 DDS983143:DDS983145 DNO983143:DNO983145 DXK983143:DXK983145 EHG983143:EHG983145 ERC983143:ERC983145 FAY983143:FAY983145 FKU983143:FKU983145 FUQ983143:FUQ983145 GEM983143:GEM983145 GOI983143:GOI983145 GYE983143:GYE983145 HIA983143:HIA983145 HRW983143:HRW983145 IBS983143:IBS983145 ILO983143:ILO983145 IVK983143:IVK983145 JFG983143:JFG983145 JPC983143:JPC983145 JYY983143:JYY983145 KIU983143:KIU983145 KSQ983143:KSQ983145 LCM983143:LCM983145 LMI983143:LMI983145 LWE983143:LWE983145 MGA983143:MGA983145 MPW983143:MPW983145 MZS983143:MZS983145 NJO983143:NJO983145 NTK983143:NTK983145 ODG983143:ODG983145 ONC983143:ONC983145 OWY983143:OWY983145 PGU983143:PGU983145 PQQ983143:PQQ983145 QAM983143:QAM983145 QKI983143:QKI983145 QUE983143:QUE983145 REA983143:REA983145 RNW983143:RNW983145 RXS983143:RXS983145 SHO983143:SHO983145 SRK983143:SRK983145 TBG983143:TBG983145 TLC983143:TLC983145 TUY983143:TUY983145 UEU983143:UEU983145 UOQ983143:UOQ983145 UYM983143:UYM983145 VII983143:VII983145 VSE983143:VSE983145 WCA983143:WCA983145 WLW983143:WLW983145 WVS983143:WVS983145 E136:E137 JG136:JG137 TC136:TC137 ACY136:ACY137 AMU136:AMU137 AWQ136:AWQ137 BGM136:BGM137 BQI136:BQI137 CAE136:CAE137 CKA136:CKA137 CTW136:CTW137 DDS136:DDS137 DNO136:DNO137 DXK136:DXK137 EHG136:EHG137 ERC136:ERC137 FAY136:FAY137 FKU136:FKU137 FUQ136:FUQ137 GEM136:GEM137 GOI136:GOI137 GYE136:GYE137 HIA136:HIA137 HRW136:HRW137 IBS136:IBS137 ILO136:ILO137 IVK136:IVK137 JFG136:JFG137 JPC136:JPC137 JYY136:JYY137 KIU136:KIU137 KSQ136:KSQ137 LCM136:LCM137 LMI136:LMI137 LWE136:LWE137 MGA136:MGA137 MPW136:MPW137 MZS136:MZS137 NJO136:NJO137 NTK136:NTK137 ODG136:ODG137 ONC136:ONC137 OWY136:OWY137 PGU136:PGU137 PQQ136:PQQ137 QAM136:QAM137 QKI136:QKI137 QUE136:QUE137 REA136:REA137 RNW136:RNW137 RXS136:RXS137 SHO136:SHO137 SRK136:SRK137 TBG136:TBG137 TLC136:TLC137 TUY136:TUY137 UEU136:UEU137 UOQ136:UOQ137 UYM136:UYM137 VII136:VII137 VSE136:VSE137 WCA136:WCA137 WLW136:WLW137 WVS136:WVS137 E65670:E65671 JG65670:JG65671 TC65670:TC65671 ACY65670:ACY65671 AMU65670:AMU65671 AWQ65670:AWQ65671 BGM65670:BGM65671 BQI65670:BQI65671 CAE65670:CAE65671 CKA65670:CKA65671 CTW65670:CTW65671 DDS65670:DDS65671 DNO65670:DNO65671 DXK65670:DXK65671 EHG65670:EHG65671 ERC65670:ERC65671 FAY65670:FAY65671 FKU65670:FKU65671 FUQ65670:FUQ65671 GEM65670:GEM65671 GOI65670:GOI65671 GYE65670:GYE65671 HIA65670:HIA65671 HRW65670:HRW65671 IBS65670:IBS65671 ILO65670:ILO65671 IVK65670:IVK65671 JFG65670:JFG65671 JPC65670:JPC65671 JYY65670:JYY65671 KIU65670:KIU65671 KSQ65670:KSQ65671 LCM65670:LCM65671 LMI65670:LMI65671 LWE65670:LWE65671 MGA65670:MGA65671 MPW65670:MPW65671 MZS65670:MZS65671 NJO65670:NJO65671 NTK65670:NTK65671 ODG65670:ODG65671 ONC65670:ONC65671 OWY65670:OWY65671 PGU65670:PGU65671 PQQ65670:PQQ65671 QAM65670:QAM65671 QKI65670:QKI65671 QUE65670:QUE65671 REA65670:REA65671 RNW65670:RNW65671 RXS65670:RXS65671 SHO65670:SHO65671 SRK65670:SRK65671 TBG65670:TBG65671 TLC65670:TLC65671 TUY65670:TUY65671 UEU65670:UEU65671 UOQ65670:UOQ65671 UYM65670:UYM65671 VII65670:VII65671 VSE65670:VSE65671 WCA65670:WCA65671 WLW65670:WLW65671 WVS65670:WVS65671 E131206:E131207 JG131206:JG131207 TC131206:TC131207 ACY131206:ACY131207 AMU131206:AMU131207 AWQ131206:AWQ131207 BGM131206:BGM131207 BQI131206:BQI131207 CAE131206:CAE131207 CKA131206:CKA131207 CTW131206:CTW131207 DDS131206:DDS131207 DNO131206:DNO131207 DXK131206:DXK131207 EHG131206:EHG131207 ERC131206:ERC131207 FAY131206:FAY131207 FKU131206:FKU131207 FUQ131206:FUQ131207 GEM131206:GEM131207 GOI131206:GOI131207 GYE131206:GYE131207 HIA131206:HIA131207 HRW131206:HRW131207 IBS131206:IBS131207 ILO131206:ILO131207 IVK131206:IVK131207 JFG131206:JFG131207 JPC131206:JPC131207 JYY131206:JYY131207 KIU131206:KIU131207 KSQ131206:KSQ131207 LCM131206:LCM131207 LMI131206:LMI131207 LWE131206:LWE131207 MGA131206:MGA131207 MPW131206:MPW131207 MZS131206:MZS131207 NJO131206:NJO131207 NTK131206:NTK131207 ODG131206:ODG131207 ONC131206:ONC131207 OWY131206:OWY131207 PGU131206:PGU131207 PQQ131206:PQQ131207 QAM131206:QAM131207 QKI131206:QKI131207 QUE131206:QUE131207 REA131206:REA131207 RNW131206:RNW131207 RXS131206:RXS131207 SHO131206:SHO131207 SRK131206:SRK131207 TBG131206:TBG131207 TLC131206:TLC131207 TUY131206:TUY131207 UEU131206:UEU131207 UOQ131206:UOQ131207 UYM131206:UYM131207 VII131206:VII131207 VSE131206:VSE131207 WCA131206:WCA131207 WLW131206:WLW131207 WVS131206:WVS131207 E196742:E196743 JG196742:JG196743 TC196742:TC196743 ACY196742:ACY196743 AMU196742:AMU196743 AWQ196742:AWQ196743 BGM196742:BGM196743 BQI196742:BQI196743 CAE196742:CAE196743 CKA196742:CKA196743 CTW196742:CTW196743 DDS196742:DDS196743 DNO196742:DNO196743 DXK196742:DXK196743 EHG196742:EHG196743 ERC196742:ERC196743 FAY196742:FAY196743 FKU196742:FKU196743 FUQ196742:FUQ196743 GEM196742:GEM196743 GOI196742:GOI196743 GYE196742:GYE196743 HIA196742:HIA196743 HRW196742:HRW196743 IBS196742:IBS196743 ILO196742:ILO196743 IVK196742:IVK196743 JFG196742:JFG196743 JPC196742:JPC196743 JYY196742:JYY196743 KIU196742:KIU196743 KSQ196742:KSQ196743 LCM196742:LCM196743 LMI196742:LMI196743 LWE196742:LWE196743 MGA196742:MGA196743 MPW196742:MPW196743 MZS196742:MZS196743 NJO196742:NJO196743 NTK196742:NTK196743 ODG196742:ODG196743 ONC196742:ONC196743 OWY196742:OWY196743 PGU196742:PGU196743 PQQ196742:PQQ196743 QAM196742:QAM196743 QKI196742:QKI196743 QUE196742:QUE196743 REA196742:REA196743 RNW196742:RNW196743 RXS196742:RXS196743 SHO196742:SHO196743 SRK196742:SRK196743 TBG196742:TBG196743 TLC196742:TLC196743 TUY196742:TUY196743 UEU196742:UEU196743 UOQ196742:UOQ196743 UYM196742:UYM196743 VII196742:VII196743 VSE196742:VSE196743 WCA196742:WCA196743 WLW196742:WLW196743 WVS196742:WVS196743 E262278:E262279 JG262278:JG262279 TC262278:TC262279 ACY262278:ACY262279 AMU262278:AMU262279 AWQ262278:AWQ262279 BGM262278:BGM262279 BQI262278:BQI262279 CAE262278:CAE262279 CKA262278:CKA262279 CTW262278:CTW262279 DDS262278:DDS262279 DNO262278:DNO262279 DXK262278:DXK262279 EHG262278:EHG262279 ERC262278:ERC262279 FAY262278:FAY262279 FKU262278:FKU262279 FUQ262278:FUQ262279 GEM262278:GEM262279 GOI262278:GOI262279 GYE262278:GYE262279 HIA262278:HIA262279 HRW262278:HRW262279 IBS262278:IBS262279 ILO262278:ILO262279 IVK262278:IVK262279 JFG262278:JFG262279 JPC262278:JPC262279 JYY262278:JYY262279 KIU262278:KIU262279 KSQ262278:KSQ262279 LCM262278:LCM262279 LMI262278:LMI262279 LWE262278:LWE262279 MGA262278:MGA262279 MPW262278:MPW262279 MZS262278:MZS262279 NJO262278:NJO262279 NTK262278:NTK262279 ODG262278:ODG262279 ONC262278:ONC262279 OWY262278:OWY262279 PGU262278:PGU262279 PQQ262278:PQQ262279 QAM262278:QAM262279 QKI262278:QKI262279 QUE262278:QUE262279 REA262278:REA262279 RNW262278:RNW262279 RXS262278:RXS262279 SHO262278:SHO262279 SRK262278:SRK262279 TBG262278:TBG262279 TLC262278:TLC262279 TUY262278:TUY262279 UEU262278:UEU262279 UOQ262278:UOQ262279 UYM262278:UYM262279 VII262278:VII262279 VSE262278:VSE262279 WCA262278:WCA262279 WLW262278:WLW262279 WVS262278:WVS262279 E327814:E327815 JG327814:JG327815 TC327814:TC327815 ACY327814:ACY327815 AMU327814:AMU327815 AWQ327814:AWQ327815 BGM327814:BGM327815 BQI327814:BQI327815 CAE327814:CAE327815 CKA327814:CKA327815 CTW327814:CTW327815 DDS327814:DDS327815 DNO327814:DNO327815 DXK327814:DXK327815 EHG327814:EHG327815 ERC327814:ERC327815 FAY327814:FAY327815 FKU327814:FKU327815 FUQ327814:FUQ327815 GEM327814:GEM327815 GOI327814:GOI327815 GYE327814:GYE327815 HIA327814:HIA327815 HRW327814:HRW327815 IBS327814:IBS327815 ILO327814:ILO327815 IVK327814:IVK327815 JFG327814:JFG327815 JPC327814:JPC327815 JYY327814:JYY327815 KIU327814:KIU327815 KSQ327814:KSQ327815 LCM327814:LCM327815 LMI327814:LMI327815 LWE327814:LWE327815 MGA327814:MGA327815 MPW327814:MPW327815 MZS327814:MZS327815 NJO327814:NJO327815 NTK327814:NTK327815 ODG327814:ODG327815 ONC327814:ONC327815 OWY327814:OWY327815 PGU327814:PGU327815 PQQ327814:PQQ327815 QAM327814:QAM327815 QKI327814:QKI327815 QUE327814:QUE327815 REA327814:REA327815 RNW327814:RNW327815 RXS327814:RXS327815 SHO327814:SHO327815 SRK327814:SRK327815 TBG327814:TBG327815 TLC327814:TLC327815 TUY327814:TUY327815 UEU327814:UEU327815 UOQ327814:UOQ327815 UYM327814:UYM327815 VII327814:VII327815 VSE327814:VSE327815 WCA327814:WCA327815 WLW327814:WLW327815 WVS327814:WVS327815 E393350:E393351 JG393350:JG393351 TC393350:TC393351 ACY393350:ACY393351 AMU393350:AMU393351 AWQ393350:AWQ393351 BGM393350:BGM393351 BQI393350:BQI393351 CAE393350:CAE393351 CKA393350:CKA393351 CTW393350:CTW393351 DDS393350:DDS393351 DNO393350:DNO393351 DXK393350:DXK393351 EHG393350:EHG393351 ERC393350:ERC393351 FAY393350:FAY393351 FKU393350:FKU393351 FUQ393350:FUQ393351 GEM393350:GEM393351 GOI393350:GOI393351 GYE393350:GYE393351 HIA393350:HIA393351 HRW393350:HRW393351 IBS393350:IBS393351 ILO393350:ILO393351 IVK393350:IVK393351 JFG393350:JFG393351 JPC393350:JPC393351 JYY393350:JYY393351 KIU393350:KIU393351 KSQ393350:KSQ393351 LCM393350:LCM393351 LMI393350:LMI393351 LWE393350:LWE393351 MGA393350:MGA393351 MPW393350:MPW393351 MZS393350:MZS393351 NJO393350:NJO393351 NTK393350:NTK393351 ODG393350:ODG393351 ONC393350:ONC393351 OWY393350:OWY393351 PGU393350:PGU393351 PQQ393350:PQQ393351 QAM393350:QAM393351 QKI393350:QKI393351 QUE393350:QUE393351 REA393350:REA393351 RNW393350:RNW393351 RXS393350:RXS393351 SHO393350:SHO393351 SRK393350:SRK393351 TBG393350:TBG393351 TLC393350:TLC393351 TUY393350:TUY393351 UEU393350:UEU393351 UOQ393350:UOQ393351 UYM393350:UYM393351 VII393350:VII393351 VSE393350:VSE393351 WCA393350:WCA393351 WLW393350:WLW393351 WVS393350:WVS393351 E458886:E458887 JG458886:JG458887 TC458886:TC458887 ACY458886:ACY458887 AMU458886:AMU458887 AWQ458886:AWQ458887 BGM458886:BGM458887 BQI458886:BQI458887 CAE458886:CAE458887 CKA458886:CKA458887 CTW458886:CTW458887 DDS458886:DDS458887 DNO458886:DNO458887 DXK458886:DXK458887 EHG458886:EHG458887 ERC458886:ERC458887 FAY458886:FAY458887 FKU458886:FKU458887 FUQ458886:FUQ458887 GEM458886:GEM458887 GOI458886:GOI458887 GYE458886:GYE458887 HIA458886:HIA458887 HRW458886:HRW458887 IBS458886:IBS458887 ILO458886:ILO458887 IVK458886:IVK458887 JFG458886:JFG458887 JPC458886:JPC458887 JYY458886:JYY458887 KIU458886:KIU458887 KSQ458886:KSQ458887 LCM458886:LCM458887 LMI458886:LMI458887 LWE458886:LWE458887 MGA458886:MGA458887 MPW458886:MPW458887 MZS458886:MZS458887 NJO458886:NJO458887 NTK458886:NTK458887 ODG458886:ODG458887 ONC458886:ONC458887 OWY458886:OWY458887 PGU458886:PGU458887 PQQ458886:PQQ458887 QAM458886:QAM458887 QKI458886:QKI458887 QUE458886:QUE458887 REA458886:REA458887 RNW458886:RNW458887 RXS458886:RXS458887 SHO458886:SHO458887 SRK458886:SRK458887 TBG458886:TBG458887 TLC458886:TLC458887 TUY458886:TUY458887 UEU458886:UEU458887 UOQ458886:UOQ458887 UYM458886:UYM458887 VII458886:VII458887 VSE458886:VSE458887 WCA458886:WCA458887 WLW458886:WLW458887 WVS458886:WVS458887 E524422:E524423 JG524422:JG524423 TC524422:TC524423 ACY524422:ACY524423 AMU524422:AMU524423 AWQ524422:AWQ524423 BGM524422:BGM524423 BQI524422:BQI524423 CAE524422:CAE524423 CKA524422:CKA524423 CTW524422:CTW524423 DDS524422:DDS524423 DNO524422:DNO524423 DXK524422:DXK524423 EHG524422:EHG524423 ERC524422:ERC524423 FAY524422:FAY524423 FKU524422:FKU524423 FUQ524422:FUQ524423 GEM524422:GEM524423 GOI524422:GOI524423 GYE524422:GYE524423 HIA524422:HIA524423 HRW524422:HRW524423 IBS524422:IBS524423 ILO524422:ILO524423 IVK524422:IVK524423 JFG524422:JFG524423 JPC524422:JPC524423 JYY524422:JYY524423 KIU524422:KIU524423 KSQ524422:KSQ524423 LCM524422:LCM524423 LMI524422:LMI524423 LWE524422:LWE524423 MGA524422:MGA524423 MPW524422:MPW524423 MZS524422:MZS524423 NJO524422:NJO524423 NTK524422:NTK524423 ODG524422:ODG524423 ONC524422:ONC524423 OWY524422:OWY524423 PGU524422:PGU524423 PQQ524422:PQQ524423 QAM524422:QAM524423 QKI524422:QKI524423 QUE524422:QUE524423 REA524422:REA524423 RNW524422:RNW524423 RXS524422:RXS524423 SHO524422:SHO524423 SRK524422:SRK524423 TBG524422:TBG524423 TLC524422:TLC524423 TUY524422:TUY524423 UEU524422:UEU524423 UOQ524422:UOQ524423 UYM524422:UYM524423 VII524422:VII524423 VSE524422:VSE524423 WCA524422:WCA524423 WLW524422:WLW524423 WVS524422:WVS524423 E589958:E589959 JG589958:JG589959 TC589958:TC589959 ACY589958:ACY589959 AMU589958:AMU589959 AWQ589958:AWQ589959 BGM589958:BGM589959 BQI589958:BQI589959 CAE589958:CAE589959 CKA589958:CKA589959 CTW589958:CTW589959 DDS589958:DDS589959 DNO589958:DNO589959 DXK589958:DXK589959 EHG589958:EHG589959 ERC589958:ERC589959 FAY589958:FAY589959 FKU589958:FKU589959 FUQ589958:FUQ589959 GEM589958:GEM589959 GOI589958:GOI589959 GYE589958:GYE589959 HIA589958:HIA589959 HRW589958:HRW589959 IBS589958:IBS589959 ILO589958:ILO589959 IVK589958:IVK589959 JFG589958:JFG589959 JPC589958:JPC589959 JYY589958:JYY589959 KIU589958:KIU589959 KSQ589958:KSQ589959 LCM589958:LCM589959 LMI589958:LMI589959 LWE589958:LWE589959 MGA589958:MGA589959 MPW589958:MPW589959 MZS589958:MZS589959 NJO589958:NJO589959 NTK589958:NTK589959 ODG589958:ODG589959 ONC589958:ONC589959 OWY589958:OWY589959 PGU589958:PGU589959 PQQ589958:PQQ589959 QAM589958:QAM589959 QKI589958:QKI589959 QUE589958:QUE589959 REA589958:REA589959 RNW589958:RNW589959 RXS589958:RXS589959 SHO589958:SHO589959 SRK589958:SRK589959 TBG589958:TBG589959 TLC589958:TLC589959 TUY589958:TUY589959 UEU589958:UEU589959 UOQ589958:UOQ589959 UYM589958:UYM589959 VII589958:VII589959 VSE589958:VSE589959 WCA589958:WCA589959 WLW589958:WLW589959 WVS589958:WVS589959 E655494:E655495 JG655494:JG655495 TC655494:TC655495 ACY655494:ACY655495 AMU655494:AMU655495 AWQ655494:AWQ655495 BGM655494:BGM655495 BQI655494:BQI655495 CAE655494:CAE655495 CKA655494:CKA655495 CTW655494:CTW655495 DDS655494:DDS655495 DNO655494:DNO655495 DXK655494:DXK655495 EHG655494:EHG655495 ERC655494:ERC655495 FAY655494:FAY655495 FKU655494:FKU655495 FUQ655494:FUQ655495 GEM655494:GEM655495 GOI655494:GOI655495 GYE655494:GYE655495 HIA655494:HIA655495 HRW655494:HRW655495 IBS655494:IBS655495 ILO655494:ILO655495 IVK655494:IVK655495 JFG655494:JFG655495 JPC655494:JPC655495 JYY655494:JYY655495 KIU655494:KIU655495 KSQ655494:KSQ655495 LCM655494:LCM655495 LMI655494:LMI655495 LWE655494:LWE655495 MGA655494:MGA655495 MPW655494:MPW655495 MZS655494:MZS655495 NJO655494:NJO655495 NTK655494:NTK655495 ODG655494:ODG655495 ONC655494:ONC655495 OWY655494:OWY655495 PGU655494:PGU655495 PQQ655494:PQQ655495 QAM655494:QAM655495 QKI655494:QKI655495 QUE655494:QUE655495 REA655494:REA655495 RNW655494:RNW655495 RXS655494:RXS655495 SHO655494:SHO655495 SRK655494:SRK655495 TBG655494:TBG655495 TLC655494:TLC655495 TUY655494:TUY655495 UEU655494:UEU655495 UOQ655494:UOQ655495 UYM655494:UYM655495 VII655494:VII655495 VSE655494:VSE655495 WCA655494:WCA655495 WLW655494:WLW655495 WVS655494:WVS655495 E721030:E721031 JG721030:JG721031 TC721030:TC721031 ACY721030:ACY721031 AMU721030:AMU721031 AWQ721030:AWQ721031 BGM721030:BGM721031 BQI721030:BQI721031 CAE721030:CAE721031 CKA721030:CKA721031 CTW721030:CTW721031 DDS721030:DDS721031 DNO721030:DNO721031 DXK721030:DXK721031 EHG721030:EHG721031 ERC721030:ERC721031 FAY721030:FAY721031 FKU721030:FKU721031 FUQ721030:FUQ721031 GEM721030:GEM721031 GOI721030:GOI721031 GYE721030:GYE721031 HIA721030:HIA721031 HRW721030:HRW721031 IBS721030:IBS721031 ILO721030:ILO721031 IVK721030:IVK721031 JFG721030:JFG721031 JPC721030:JPC721031 JYY721030:JYY721031 KIU721030:KIU721031 KSQ721030:KSQ721031 LCM721030:LCM721031 LMI721030:LMI721031 LWE721030:LWE721031 MGA721030:MGA721031 MPW721030:MPW721031 MZS721030:MZS721031 NJO721030:NJO721031 NTK721030:NTK721031 ODG721030:ODG721031 ONC721030:ONC721031 OWY721030:OWY721031 PGU721030:PGU721031 PQQ721030:PQQ721031 QAM721030:QAM721031 QKI721030:QKI721031 QUE721030:QUE721031 REA721030:REA721031 RNW721030:RNW721031 RXS721030:RXS721031 SHO721030:SHO721031 SRK721030:SRK721031 TBG721030:TBG721031 TLC721030:TLC721031 TUY721030:TUY721031 UEU721030:UEU721031 UOQ721030:UOQ721031 UYM721030:UYM721031 VII721030:VII721031 VSE721030:VSE721031 WCA721030:WCA721031 WLW721030:WLW721031 WVS721030:WVS721031 E786566:E786567 JG786566:JG786567 TC786566:TC786567 ACY786566:ACY786567 AMU786566:AMU786567 AWQ786566:AWQ786567 BGM786566:BGM786567 BQI786566:BQI786567 CAE786566:CAE786567 CKA786566:CKA786567 CTW786566:CTW786567 DDS786566:DDS786567 DNO786566:DNO786567 DXK786566:DXK786567 EHG786566:EHG786567 ERC786566:ERC786567 FAY786566:FAY786567 FKU786566:FKU786567 FUQ786566:FUQ786567 GEM786566:GEM786567 GOI786566:GOI786567 GYE786566:GYE786567 HIA786566:HIA786567 HRW786566:HRW786567 IBS786566:IBS786567 ILO786566:ILO786567 IVK786566:IVK786567 JFG786566:JFG786567 JPC786566:JPC786567 JYY786566:JYY786567 KIU786566:KIU786567 KSQ786566:KSQ786567 LCM786566:LCM786567 LMI786566:LMI786567 LWE786566:LWE786567 MGA786566:MGA786567 MPW786566:MPW786567 MZS786566:MZS786567 NJO786566:NJO786567 NTK786566:NTK786567 ODG786566:ODG786567 ONC786566:ONC786567 OWY786566:OWY786567 PGU786566:PGU786567 PQQ786566:PQQ786567 QAM786566:QAM786567 QKI786566:QKI786567 QUE786566:QUE786567 REA786566:REA786567 RNW786566:RNW786567 RXS786566:RXS786567 SHO786566:SHO786567 SRK786566:SRK786567 TBG786566:TBG786567 TLC786566:TLC786567 TUY786566:TUY786567 UEU786566:UEU786567 UOQ786566:UOQ786567 UYM786566:UYM786567 VII786566:VII786567 VSE786566:VSE786567 WCA786566:WCA786567 WLW786566:WLW786567 WVS786566:WVS786567 E852102:E852103 JG852102:JG852103 TC852102:TC852103 ACY852102:ACY852103 AMU852102:AMU852103 AWQ852102:AWQ852103 BGM852102:BGM852103 BQI852102:BQI852103 CAE852102:CAE852103 CKA852102:CKA852103 CTW852102:CTW852103 DDS852102:DDS852103 DNO852102:DNO852103 DXK852102:DXK852103 EHG852102:EHG852103 ERC852102:ERC852103 FAY852102:FAY852103 FKU852102:FKU852103 FUQ852102:FUQ852103 GEM852102:GEM852103 GOI852102:GOI852103 GYE852102:GYE852103 HIA852102:HIA852103 HRW852102:HRW852103 IBS852102:IBS852103 ILO852102:ILO852103 IVK852102:IVK852103 JFG852102:JFG852103 JPC852102:JPC852103 JYY852102:JYY852103 KIU852102:KIU852103 KSQ852102:KSQ852103 LCM852102:LCM852103 LMI852102:LMI852103 LWE852102:LWE852103 MGA852102:MGA852103 MPW852102:MPW852103 MZS852102:MZS852103 NJO852102:NJO852103 NTK852102:NTK852103 ODG852102:ODG852103 ONC852102:ONC852103 OWY852102:OWY852103 PGU852102:PGU852103 PQQ852102:PQQ852103 QAM852102:QAM852103 QKI852102:QKI852103 QUE852102:QUE852103 REA852102:REA852103 RNW852102:RNW852103 RXS852102:RXS852103 SHO852102:SHO852103 SRK852102:SRK852103 TBG852102:TBG852103 TLC852102:TLC852103 TUY852102:TUY852103 UEU852102:UEU852103 UOQ852102:UOQ852103 UYM852102:UYM852103 VII852102:VII852103 VSE852102:VSE852103 WCA852102:WCA852103 WLW852102:WLW852103 WVS852102:WVS852103 E917638:E917639 JG917638:JG917639 TC917638:TC917639 ACY917638:ACY917639 AMU917638:AMU917639 AWQ917638:AWQ917639 BGM917638:BGM917639 BQI917638:BQI917639 CAE917638:CAE917639 CKA917638:CKA917639 CTW917638:CTW917639 DDS917638:DDS917639 DNO917638:DNO917639 DXK917638:DXK917639 EHG917638:EHG917639 ERC917638:ERC917639 FAY917638:FAY917639 FKU917638:FKU917639 FUQ917638:FUQ917639 GEM917638:GEM917639 GOI917638:GOI917639 GYE917638:GYE917639 HIA917638:HIA917639 HRW917638:HRW917639 IBS917638:IBS917639 ILO917638:ILO917639 IVK917638:IVK917639 JFG917638:JFG917639 JPC917638:JPC917639 JYY917638:JYY917639 KIU917638:KIU917639 KSQ917638:KSQ917639 LCM917638:LCM917639 LMI917638:LMI917639 LWE917638:LWE917639 MGA917638:MGA917639 MPW917638:MPW917639 MZS917638:MZS917639 NJO917638:NJO917639 NTK917638:NTK917639 ODG917638:ODG917639 ONC917638:ONC917639 OWY917638:OWY917639 PGU917638:PGU917639 PQQ917638:PQQ917639 QAM917638:QAM917639 QKI917638:QKI917639 QUE917638:QUE917639 REA917638:REA917639 RNW917638:RNW917639 RXS917638:RXS917639 SHO917638:SHO917639 SRK917638:SRK917639 TBG917638:TBG917639 TLC917638:TLC917639 TUY917638:TUY917639 UEU917638:UEU917639 UOQ917638:UOQ917639 UYM917638:UYM917639 VII917638:VII917639 VSE917638:VSE917639 WCA917638:WCA917639 WLW917638:WLW917639 WVS917638:WVS917639 E983174:E983175 JG983174:JG983175 TC983174:TC983175 ACY983174:ACY983175 AMU983174:AMU983175 AWQ983174:AWQ983175 BGM983174:BGM983175 BQI983174:BQI983175 CAE983174:CAE983175 CKA983174:CKA983175 CTW983174:CTW983175 DDS983174:DDS983175 DNO983174:DNO983175 DXK983174:DXK983175 EHG983174:EHG983175 ERC983174:ERC983175 FAY983174:FAY983175 FKU983174:FKU983175 FUQ983174:FUQ983175 GEM983174:GEM983175 GOI983174:GOI983175 GYE983174:GYE983175 HIA983174:HIA983175 HRW983174:HRW983175 IBS983174:IBS983175 ILO983174:ILO983175 IVK983174:IVK983175 JFG983174:JFG983175 JPC983174:JPC983175 JYY983174:JYY983175 KIU983174:KIU983175 KSQ983174:KSQ983175 LCM983174:LCM983175 LMI983174:LMI983175 LWE983174:LWE983175 MGA983174:MGA983175 MPW983174:MPW983175 MZS983174:MZS983175 NJO983174:NJO983175 NTK983174:NTK983175 ODG983174:ODG983175 ONC983174:ONC983175 OWY983174:OWY983175 PGU983174:PGU983175 PQQ983174:PQQ983175 QAM983174:QAM983175 QKI983174:QKI983175 QUE983174:QUE983175 REA983174:REA983175 RNW983174:RNW983175 RXS983174:RXS983175 SHO983174:SHO983175 SRK983174:SRK983175 TBG983174:TBG983175 TLC983174:TLC983175 TUY983174:TUY983175 UEU983174:UEU983175 UOQ983174:UOQ983175 UYM983174:UYM983175 VII983174:VII983175 VSE983174:VSE983175 WCA983174:WCA983175 WLW983174:WLW983175 WVS983174:WVS983175 E25:E36 JG25:JG36 TC25:TC36 ACY25:ACY36 AMU25:AMU36 AWQ25:AWQ36 BGM25:BGM36 BQI25:BQI36 CAE25:CAE36 CKA25:CKA36 CTW25:CTW36 DDS25:DDS36 DNO25:DNO36 DXK25:DXK36 EHG25:EHG36 ERC25:ERC36 FAY25:FAY36 FKU25:FKU36 FUQ25:FUQ36 GEM25:GEM36 GOI25:GOI36 GYE25:GYE36 HIA25:HIA36 HRW25:HRW36 IBS25:IBS36 ILO25:ILO36 IVK25:IVK36 JFG25:JFG36 JPC25:JPC36 JYY25:JYY36 KIU25:KIU36 KSQ25:KSQ36 LCM25:LCM36 LMI25:LMI36 LWE25:LWE36 MGA25:MGA36 MPW25:MPW36 MZS25:MZS36 NJO25:NJO36 NTK25:NTK36 ODG25:ODG36 ONC25:ONC36 OWY25:OWY36 PGU25:PGU36 PQQ25:PQQ36 QAM25:QAM36 QKI25:QKI36 QUE25:QUE36 REA25:REA36 RNW25:RNW36 RXS25:RXS36 SHO25:SHO36 SRK25:SRK36 TBG25:TBG36 TLC25:TLC36 TUY25:TUY36 UEU25:UEU36 UOQ25:UOQ36 UYM25:UYM36 VII25:VII36 VSE25:VSE36 WCA25:WCA36 WLW25:WLW36 WVS25:WVS36 E65556:E65568 JG65556:JG65568 TC65556:TC65568 ACY65556:ACY65568 AMU65556:AMU65568 AWQ65556:AWQ65568 BGM65556:BGM65568 BQI65556:BQI65568 CAE65556:CAE65568 CKA65556:CKA65568 CTW65556:CTW65568 DDS65556:DDS65568 DNO65556:DNO65568 DXK65556:DXK65568 EHG65556:EHG65568 ERC65556:ERC65568 FAY65556:FAY65568 FKU65556:FKU65568 FUQ65556:FUQ65568 GEM65556:GEM65568 GOI65556:GOI65568 GYE65556:GYE65568 HIA65556:HIA65568 HRW65556:HRW65568 IBS65556:IBS65568 ILO65556:ILO65568 IVK65556:IVK65568 JFG65556:JFG65568 JPC65556:JPC65568 JYY65556:JYY65568 KIU65556:KIU65568 KSQ65556:KSQ65568 LCM65556:LCM65568 LMI65556:LMI65568 LWE65556:LWE65568 MGA65556:MGA65568 MPW65556:MPW65568 MZS65556:MZS65568 NJO65556:NJO65568 NTK65556:NTK65568 ODG65556:ODG65568 ONC65556:ONC65568 OWY65556:OWY65568 PGU65556:PGU65568 PQQ65556:PQQ65568 QAM65556:QAM65568 QKI65556:QKI65568 QUE65556:QUE65568 REA65556:REA65568 RNW65556:RNW65568 RXS65556:RXS65568 SHO65556:SHO65568 SRK65556:SRK65568 TBG65556:TBG65568 TLC65556:TLC65568 TUY65556:TUY65568 UEU65556:UEU65568 UOQ65556:UOQ65568 UYM65556:UYM65568 VII65556:VII65568 VSE65556:VSE65568 WCA65556:WCA65568 WLW65556:WLW65568 WVS65556:WVS65568 E131092:E131104 JG131092:JG131104 TC131092:TC131104 ACY131092:ACY131104 AMU131092:AMU131104 AWQ131092:AWQ131104 BGM131092:BGM131104 BQI131092:BQI131104 CAE131092:CAE131104 CKA131092:CKA131104 CTW131092:CTW131104 DDS131092:DDS131104 DNO131092:DNO131104 DXK131092:DXK131104 EHG131092:EHG131104 ERC131092:ERC131104 FAY131092:FAY131104 FKU131092:FKU131104 FUQ131092:FUQ131104 GEM131092:GEM131104 GOI131092:GOI131104 GYE131092:GYE131104 HIA131092:HIA131104 HRW131092:HRW131104 IBS131092:IBS131104 ILO131092:ILO131104 IVK131092:IVK131104 JFG131092:JFG131104 JPC131092:JPC131104 JYY131092:JYY131104 KIU131092:KIU131104 KSQ131092:KSQ131104 LCM131092:LCM131104 LMI131092:LMI131104 LWE131092:LWE131104 MGA131092:MGA131104 MPW131092:MPW131104 MZS131092:MZS131104 NJO131092:NJO131104 NTK131092:NTK131104 ODG131092:ODG131104 ONC131092:ONC131104 OWY131092:OWY131104 PGU131092:PGU131104 PQQ131092:PQQ131104 QAM131092:QAM131104 QKI131092:QKI131104 QUE131092:QUE131104 REA131092:REA131104 RNW131092:RNW131104 RXS131092:RXS131104 SHO131092:SHO131104 SRK131092:SRK131104 TBG131092:TBG131104 TLC131092:TLC131104 TUY131092:TUY131104 UEU131092:UEU131104 UOQ131092:UOQ131104 UYM131092:UYM131104 VII131092:VII131104 VSE131092:VSE131104 WCA131092:WCA131104 WLW131092:WLW131104 WVS131092:WVS131104 E196628:E196640 JG196628:JG196640 TC196628:TC196640 ACY196628:ACY196640 AMU196628:AMU196640 AWQ196628:AWQ196640 BGM196628:BGM196640 BQI196628:BQI196640 CAE196628:CAE196640 CKA196628:CKA196640 CTW196628:CTW196640 DDS196628:DDS196640 DNO196628:DNO196640 DXK196628:DXK196640 EHG196628:EHG196640 ERC196628:ERC196640 FAY196628:FAY196640 FKU196628:FKU196640 FUQ196628:FUQ196640 GEM196628:GEM196640 GOI196628:GOI196640 GYE196628:GYE196640 HIA196628:HIA196640 HRW196628:HRW196640 IBS196628:IBS196640 ILO196628:ILO196640 IVK196628:IVK196640 JFG196628:JFG196640 JPC196628:JPC196640 JYY196628:JYY196640 KIU196628:KIU196640 KSQ196628:KSQ196640 LCM196628:LCM196640 LMI196628:LMI196640 LWE196628:LWE196640 MGA196628:MGA196640 MPW196628:MPW196640 MZS196628:MZS196640 NJO196628:NJO196640 NTK196628:NTK196640 ODG196628:ODG196640 ONC196628:ONC196640 OWY196628:OWY196640 PGU196628:PGU196640 PQQ196628:PQQ196640 QAM196628:QAM196640 QKI196628:QKI196640 QUE196628:QUE196640 REA196628:REA196640 RNW196628:RNW196640 RXS196628:RXS196640 SHO196628:SHO196640 SRK196628:SRK196640 TBG196628:TBG196640 TLC196628:TLC196640 TUY196628:TUY196640 UEU196628:UEU196640 UOQ196628:UOQ196640 UYM196628:UYM196640 VII196628:VII196640 VSE196628:VSE196640 WCA196628:WCA196640 WLW196628:WLW196640 WVS196628:WVS196640 E262164:E262176 JG262164:JG262176 TC262164:TC262176 ACY262164:ACY262176 AMU262164:AMU262176 AWQ262164:AWQ262176 BGM262164:BGM262176 BQI262164:BQI262176 CAE262164:CAE262176 CKA262164:CKA262176 CTW262164:CTW262176 DDS262164:DDS262176 DNO262164:DNO262176 DXK262164:DXK262176 EHG262164:EHG262176 ERC262164:ERC262176 FAY262164:FAY262176 FKU262164:FKU262176 FUQ262164:FUQ262176 GEM262164:GEM262176 GOI262164:GOI262176 GYE262164:GYE262176 HIA262164:HIA262176 HRW262164:HRW262176 IBS262164:IBS262176 ILO262164:ILO262176 IVK262164:IVK262176 JFG262164:JFG262176 JPC262164:JPC262176 JYY262164:JYY262176 KIU262164:KIU262176 KSQ262164:KSQ262176 LCM262164:LCM262176 LMI262164:LMI262176 LWE262164:LWE262176 MGA262164:MGA262176 MPW262164:MPW262176 MZS262164:MZS262176 NJO262164:NJO262176 NTK262164:NTK262176 ODG262164:ODG262176 ONC262164:ONC262176 OWY262164:OWY262176 PGU262164:PGU262176 PQQ262164:PQQ262176 QAM262164:QAM262176 QKI262164:QKI262176 QUE262164:QUE262176 REA262164:REA262176 RNW262164:RNW262176 RXS262164:RXS262176 SHO262164:SHO262176 SRK262164:SRK262176 TBG262164:TBG262176 TLC262164:TLC262176 TUY262164:TUY262176 UEU262164:UEU262176 UOQ262164:UOQ262176 UYM262164:UYM262176 VII262164:VII262176 VSE262164:VSE262176 WCA262164:WCA262176 WLW262164:WLW262176 WVS262164:WVS262176 E327700:E327712 JG327700:JG327712 TC327700:TC327712 ACY327700:ACY327712 AMU327700:AMU327712 AWQ327700:AWQ327712 BGM327700:BGM327712 BQI327700:BQI327712 CAE327700:CAE327712 CKA327700:CKA327712 CTW327700:CTW327712 DDS327700:DDS327712 DNO327700:DNO327712 DXK327700:DXK327712 EHG327700:EHG327712 ERC327700:ERC327712 FAY327700:FAY327712 FKU327700:FKU327712 FUQ327700:FUQ327712 GEM327700:GEM327712 GOI327700:GOI327712 GYE327700:GYE327712 HIA327700:HIA327712 HRW327700:HRW327712 IBS327700:IBS327712 ILO327700:ILO327712 IVK327700:IVK327712 JFG327700:JFG327712 JPC327700:JPC327712 JYY327700:JYY327712 KIU327700:KIU327712 KSQ327700:KSQ327712 LCM327700:LCM327712 LMI327700:LMI327712 LWE327700:LWE327712 MGA327700:MGA327712 MPW327700:MPW327712 MZS327700:MZS327712 NJO327700:NJO327712 NTK327700:NTK327712 ODG327700:ODG327712 ONC327700:ONC327712 OWY327700:OWY327712 PGU327700:PGU327712 PQQ327700:PQQ327712 QAM327700:QAM327712 QKI327700:QKI327712 QUE327700:QUE327712 REA327700:REA327712 RNW327700:RNW327712 RXS327700:RXS327712 SHO327700:SHO327712 SRK327700:SRK327712 TBG327700:TBG327712 TLC327700:TLC327712 TUY327700:TUY327712 UEU327700:UEU327712 UOQ327700:UOQ327712 UYM327700:UYM327712 VII327700:VII327712 VSE327700:VSE327712 WCA327700:WCA327712 WLW327700:WLW327712 WVS327700:WVS327712 E393236:E393248 JG393236:JG393248 TC393236:TC393248 ACY393236:ACY393248 AMU393236:AMU393248 AWQ393236:AWQ393248 BGM393236:BGM393248 BQI393236:BQI393248 CAE393236:CAE393248 CKA393236:CKA393248 CTW393236:CTW393248 DDS393236:DDS393248 DNO393236:DNO393248 DXK393236:DXK393248 EHG393236:EHG393248 ERC393236:ERC393248 FAY393236:FAY393248 FKU393236:FKU393248 FUQ393236:FUQ393248 GEM393236:GEM393248 GOI393236:GOI393248 GYE393236:GYE393248 HIA393236:HIA393248 HRW393236:HRW393248 IBS393236:IBS393248 ILO393236:ILO393248 IVK393236:IVK393248 JFG393236:JFG393248 JPC393236:JPC393248 JYY393236:JYY393248 KIU393236:KIU393248 KSQ393236:KSQ393248 LCM393236:LCM393248 LMI393236:LMI393248 LWE393236:LWE393248 MGA393236:MGA393248 MPW393236:MPW393248 MZS393236:MZS393248 NJO393236:NJO393248 NTK393236:NTK393248 ODG393236:ODG393248 ONC393236:ONC393248 OWY393236:OWY393248 PGU393236:PGU393248 PQQ393236:PQQ393248 QAM393236:QAM393248 QKI393236:QKI393248 QUE393236:QUE393248 REA393236:REA393248 RNW393236:RNW393248 RXS393236:RXS393248 SHO393236:SHO393248 SRK393236:SRK393248 TBG393236:TBG393248 TLC393236:TLC393248 TUY393236:TUY393248 UEU393236:UEU393248 UOQ393236:UOQ393248 UYM393236:UYM393248 VII393236:VII393248 VSE393236:VSE393248 WCA393236:WCA393248 WLW393236:WLW393248 WVS393236:WVS393248 E458772:E458784 JG458772:JG458784 TC458772:TC458784 ACY458772:ACY458784 AMU458772:AMU458784 AWQ458772:AWQ458784 BGM458772:BGM458784 BQI458772:BQI458784 CAE458772:CAE458784 CKA458772:CKA458784 CTW458772:CTW458784 DDS458772:DDS458784 DNO458772:DNO458784 DXK458772:DXK458784 EHG458772:EHG458784 ERC458772:ERC458784 FAY458772:FAY458784 FKU458772:FKU458784 FUQ458772:FUQ458784 GEM458772:GEM458784 GOI458772:GOI458784 GYE458772:GYE458784 HIA458772:HIA458784 HRW458772:HRW458784 IBS458772:IBS458784 ILO458772:ILO458784 IVK458772:IVK458784 JFG458772:JFG458784 JPC458772:JPC458784 JYY458772:JYY458784 KIU458772:KIU458784 KSQ458772:KSQ458784 LCM458772:LCM458784 LMI458772:LMI458784 LWE458772:LWE458784 MGA458772:MGA458784 MPW458772:MPW458784 MZS458772:MZS458784 NJO458772:NJO458784 NTK458772:NTK458784 ODG458772:ODG458784 ONC458772:ONC458784 OWY458772:OWY458784 PGU458772:PGU458784 PQQ458772:PQQ458784 QAM458772:QAM458784 QKI458772:QKI458784 QUE458772:QUE458784 REA458772:REA458784 RNW458772:RNW458784 RXS458772:RXS458784 SHO458772:SHO458784 SRK458772:SRK458784 TBG458772:TBG458784 TLC458772:TLC458784 TUY458772:TUY458784 UEU458772:UEU458784 UOQ458772:UOQ458784 UYM458772:UYM458784 VII458772:VII458784 VSE458772:VSE458784 WCA458772:WCA458784 WLW458772:WLW458784 WVS458772:WVS458784 E524308:E524320 JG524308:JG524320 TC524308:TC524320 ACY524308:ACY524320 AMU524308:AMU524320 AWQ524308:AWQ524320 BGM524308:BGM524320 BQI524308:BQI524320 CAE524308:CAE524320 CKA524308:CKA524320 CTW524308:CTW524320 DDS524308:DDS524320 DNO524308:DNO524320 DXK524308:DXK524320 EHG524308:EHG524320 ERC524308:ERC524320 FAY524308:FAY524320 FKU524308:FKU524320 FUQ524308:FUQ524320 GEM524308:GEM524320 GOI524308:GOI524320 GYE524308:GYE524320 HIA524308:HIA524320 HRW524308:HRW524320 IBS524308:IBS524320 ILO524308:ILO524320 IVK524308:IVK524320 JFG524308:JFG524320 JPC524308:JPC524320 JYY524308:JYY524320 KIU524308:KIU524320 KSQ524308:KSQ524320 LCM524308:LCM524320 LMI524308:LMI524320 LWE524308:LWE524320 MGA524308:MGA524320 MPW524308:MPW524320 MZS524308:MZS524320 NJO524308:NJO524320 NTK524308:NTK524320 ODG524308:ODG524320 ONC524308:ONC524320 OWY524308:OWY524320 PGU524308:PGU524320 PQQ524308:PQQ524320 QAM524308:QAM524320 QKI524308:QKI524320 QUE524308:QUE524320 REA524308:REA524320 RNW524308:RNW524320 RXS524308:RXS524320 SHO524308:SHO524320 SRK524308:SRK524320 TBG524308:TBG524320 TLC524308:TLC524320 TUY524308:TUY524320 UEU524308:UEU524320 UOQ524308:UOQ524320 UYM524308:UYM524320 VII524308:VII524320 VSE524308:VSE524320 WCA524308:WCA524320 WLW524308:WLW524320 WVS524308:WVS524320 E589844:E589856 JG589844:JG589856 TC589844:TC589856 ACY589844:ACY589856 AMU589844:AMU589856 AWQ589844:AWQ589856 BGM589844:BGM589856 BQI589844:BQI589856 CAE589844:CAE589856 CKA589844:CKA589856 CTW589844:CTW589856 DDS589844:DDS589856 DNO589844:DNO589856 DXK589844:DXK589856 EHG589844:EHG589856 ERC589844:ERC589856 FAY589844:FAY589856 FKU589844:FKU589856 FUQ589844:FUQ589856 GEM589844:GEM589856 GOI589844:GOI589856 GYE589844:GYE589856 HIA589844:HIA589856 HRW589844:HRW589856 IBS589844:IBS589856 ILO589844:ILO589856 IVK589844:IVK589856 JFG589844:JFG589856 JPC589844:JPC589856 JYY589844:JYY589856 KIU589844:KIU589856 KSQ589844:KSQ589856 LCM589844:LCM589856 LMI589844:LMI589856 LWE589844:LWE589856 MGA589844:MGA589856 MPW589844:MPW589856 MZS589844:MZS589856 NJO589844:NJO589856 NTK589844:NTK589856 ODG589844:ODG589856 ONC589844:ONC589856 OWY589844:OWY589856 PGU589844:PGU589856 PQQ589844:PQQ589856 QAM589844:QAM589856 QKI589844:QKI589856 QUE589844:QUE589856 REA589844:REA589856 RNW589844:RNW589856 RXS589844:RXS589856 SHO589844:SHO589856 SRK589844:SRK589856 TBG589844:TBG589856 TLC589844:TLC589856 TUY589844:TUY589856 UEU589844:UEU589856 UOQ589844:UOQ589856 UYM589844:UYM589856 VII589844:VII589856 VSE589844:VSE589856 WCA589844:WCA589856 WLW589844:WLW589856 WVS589844:WVS589856 E655380:E655392 JG655380:JG655392 TC655380:TC655392 ACY655380:ACY655392 AMU655380:AMU655392 AWQ655380:AWQ655392 BGM655380:BGM655392 BQI655380:BQI655392 CAE655380:CAE655392 CKA655380:CKA655392 CTW655380:CTW655392 DDS655380:DDS655392 DNO655380:DNO655392 DXK655380:DXK655392 EHG655380:EHG655392 ERC655380:ERC655392 FAY655380:FAY655392 FKU655380:FKU655392 FUQ655380:FUQ655392 GEM655380:GEM655392 GOI655380:GOI655392 GYE655380:GYE655392 HIA655380:HIA655392 HRW655380:HRW655392 IBS655380:IBS655392 ILO655380:ILO655392 IVK655380:IVK655392 JFG655380:JFG655392 JPC655380:JPC655392 JYY655380:JYY655392 KIU655380:KIU655392 KSQ655380:KSQ655392 LCM655380:LCM655392 LMI655380:LMI655392 LWE655380:LWE655392 MGA655380:MGA655392 MPW655380:MPW655392 MZS655380:MZS655392 NJO655380:NJO655392 NTK655380:NTK655392 ODG655380:ODG655392 ONC655380:ONC655392 OWY655380:OWY655392 PGU655380:PGU655392 PQQ655380:PQQ655392 QAM655380:QAM655392 QKI655380:QKI655392 QUE655380:QUE655392 REA655380:REA655392 RNW655380:RNW655392 RXS655380:RXS655392 SHO655380:SHO655392 SRK655380:SRK655392 TBG655380:TBG655392 TLC655380:TLC655392 TUY655380:TUY655392 UEU655380:UEU655392 UOQ655380:UOQ655392 UYM655380:UYM655392 VII655380:VII655392 VSE655380:VSE655392 WCA655380:WCA655392 WLW655380:WLW655392 WVS655380:WVS655392 E720916:E720928 JG720916:JG720928 TC720916:TC720928 ACY720916:ACY720928 AMU720916:AMU720928 AWQ720916:AWQ720928 BGM720916:BGM720928 BQI720916:BQI720928 CAE720916:CAE720928 CKA720916:CKA720928 CTW720916:CTW720928 DDS720916:DDS720928 DNO720916:DNO720928 DXK720916:DXK720928 EHG720916:EHG720928 ERC720916:ERC720928 FAY720916:FAY720928 FKU720916:FKU720928 FUQ720916:FUQ720928 GEM720916:GEM720928 GOI720916:GOI720928 GYE720916:GYE720928 HIA720916:HIA720928 HRW720916:HRW720928 IBS720916:IBS720928 ILO720916:ILO720928 IVK720916:IVK720928 JFG720916:JFG720928 JPC720916:JPC720928 JYY720916:JYY720928 KIU720916:KIU720928 KSQ720916:KSQ720928 LCM720916:LCM720928 LMI720916:LMI720928 LWE720916:LWE720928 MGA720916:MGA720928 MPW720916:MPW720928 MZS720916:MZS720928 NJO720916:NJO720928 NTK720916:NTK720928 ODG720916:ODG720928 ONC720916:ONC720928 OWY720916:OWY720928 PGU720916:PGU720928 PQQ720916:PQQ720928 QAM720916:QAM720928 QKI720916:QKI720928 QUE720916:QUE720928 REA720916:REA720928 RNW720916:RNW720928 RXS720916:RXS720928 SHO720916:SHO720928 SRK720916:SRK720928 TBG720916:TBG720928 TLC720916:TLC720928 TUY720916:TUY720928 UEU720916:UEU720928 UOQ720916:UOQ720928 UYM720916:UYM720928 VII720916:VII720928 VSE720916:VSE720928 WCA720916:WCA720928 WLW720916:WLW720928 WVS720916:WVS720928 E786452:E786464 JG786452:JG786464 TC786452:TC786464 ACY786452:ACY786464 AMU786452:AMU786464 AWQ786452:AWQ786464 BGM786452:BGM786464 BQI786452:BQI786464 CAE786452:CAE786464 CKA786452:CKA786464 CTW786452:CTW786464 DDS786452:DDS786464 DNO786452:DNO786464 DXK786452:DXK786464 EHG786452:EHG786464 ERC786452:ERC786464 FAY786452:FAY786464 FKU786452:FKU786464 FUQ786452:FUQ786464 GEM786452:GEM786464 GOI786452:GOI786464 GYE786452:GYE786464 HIA786452:HIA786464 HRW786452:HRW786464 IBS786452:IBS786464 ILO786452:ILO786464 IVK786452:IVK786464 JFG786452:JFG786464 JPC786452:JPC786464 JYY786452:JYY786464 KIU786452:KIU786464 KSQ786452:KSQ786464 LCM786452:LCM786464 LMI786452:LMI786464 LWE786452:LWE786464 MGA786452:MGA786464 MPW786452:MPW786464 MZS786452:MZS786464 NJO786452:NJO786464 NTK786452:NTK786464 ODG786452:ODG786464 ONC786452:ONC786464 OWY786452:OWY786464 PGU786452:PGU786464 PQQ786452:PQQ786464 QAM786452:QAM786464 QKI786452:QKI786464 QUE786452:QUE786464 REA786452:REA786464 RNW786452:RNW786464 RXS786452:RXS786464 SHO786452:SHO786464 SRK786452:SRK786464 TBG786452:TBG786464 TLC786452:TLC786464 TUY786452:TUY786464 UEU786452:UEU786464 UOQ786452:UOQ786464 UYM786452:UYM786464 VII786452:VII786464 VSE786452:VSE786464 WCA786452:WCA786464 WLW786452:WLW786464 WVS786452:WVS786464 E851988:E852000 JG851988:JG852000 TC851988:TC852000 ACY851988:ACY852000 AMU851988:AMU852000 AWQ851988:AWQ852000 BGM851988:BGM852000 BQI851988:BQI852000 CAE851988:CAE852000 CKA851988:CKA852000 CTW851988:CTW852000 DDS851988:DDS852000 DNO851988:DNO852000 DXK851988:DXK852000 EHG851988:EHG852000 ERC851988:ERC852000 FAY851988:FAY852000 FKU851988:FKU852000 FUQ851988:FUQ852000 GEM851988:GEM852000 GOI851988:GOI852000 GYE851988:GYE852000 HIA851988:HIA852000 HRW851988:HRW852000 IBS851988:IBS852000 ILO851988:ILO852000 IVK851988:IVK852000 JFG851988:JFG852000 JPC851988:JPC852000 JYY851988:JYY852000 KIU851988:KIU852000 KSQ851988:KSQ852000 LCM851988:LCM852000 LMI851988:LMI852000 LWE851988:LWE852000 MGA851988:MGA852000 MPW851988:MPW852000 MZS851988:MZS852000 NJO851988:NJO852000 NTK851988:NTK852000 ODG851988:ODG852000 ONC851988:ONC852000 OWY851988:OWY852000 PGU851988:PGU852000 PQQ851988:PQQ852000 QAM851988:QAM852000 QKI851988:QKI852000 QUE851988:QUE852000 REA851988:REA852000 RNW851988:RNW852000 RXS851988:RXS852000 SHO851988:SHO852000 SRK851988:SRK852000 TBG851988:TBG852000 TLC851988:TLC852000 TUY851988:TUY852000 UEU851988:UEU852000 UOQ851988:UOQ852000 UYM851988:UYM852000 VII851988:VII852000 VSE851988:VSE852000 WCA851988:WCA852000 WLW851988:WLW852000 WVS851988:WVS852000 E917524:E917536 JG917524:JG917536 TC917524:TC917536 ACY917524:ACY917536 AMU917524:AMU917536 AWQ917524:AWQ917536 BGM917524:BGM917536 BQI917524:BQI917536 CAE917524:CAE917536 CKA917524:CKA917536 CTW917524:CTW917536 DDS917524:DDS917536 DNO917524:DNO917536 DXK917524:DXK917536 EHG917524:EHG917536 ERC917524:ERC917536 FAY917524:FAY917536 FKU917524:FKU917536 FUQ917524:FUQ917536 GEM917524:GEM917536 GOI917524:GOI917536 GYE917524:GYE917536 HIA917524:HIA917536 HRW917524:HRW917536 IBS917524:IBS917536 ILO917524:ILO917536 IVK917524:IVK917536 JFG917524:JFG917536 JPC917524:JPC917536 JYY917524:JYY917536 KIU917524:KIU917536 KSQ917524:KSQ917536 LCM917524:LCM917536 LMI917524:LMI917536 LWE917524:LWE917536 MGA917524:MGA917536 MPW917524:MPW917536 MZS917524:MZS917536 NJO917524:NJO917536 NTK917524:NTK917536 ODG917524:ODG917536 ONC917524:ONC917536 OWY917524:OWY917536 PGU917524:PGU917536 PQQ917524:PQQ917536 QAM917524:QAM917536 QKI917524:QKI917536 QUE917524:QUE917536 REA917524:REA917536 RNW917524:RNW917536 RXS917524:RXS917536 SHO917524:SHO917536 SRK917524:SRK917536 TBG917524:TBG917536 TLC917524:TLC917536 TUY917524:TUY917536 UEU917524:UEU917536 UOQ917524:UOQ917536 UYM917524:UYM917536 VII917524:VII917536 VSE917524:VSE917536 WCA917524:WCA917536 WLW917524:WLW917536 WVS917524:WVS917536 E983060:E983072 JG983060:JG983072 TC983060:TC983072 ACY983060:ACY983072 AMU983060:AMU983072 AWQ983060:AWQ983072 BGM983060:BGM983072 BQI983060:BQI983072 CAE983060:CAE983072 CKA983060:CKA983072 CTW983060:CTW983072 DDS983060:DDS983072 DNO983060:DNO983072 DXK983060:DXK983072 EHG983060:EHG983072 ERC983060:ERC983072 FAY983060:FAY983072 FKU983060:FKU983072 FUQ983060:FUQ983072 GEM983060:GEM983072 GOI983060:GOI983072 GYE983060:GYE983072 HIA983060:HIA983072 HRW983060:HRW983072 IBS983060:IBS983072 ILO983060:ILO983072 IVK983060:IVK983072 JFG983060:JFG983072 JPC983060:JPC983072 JYY983060:JYY983072 KIU983060:KIU983072 KSQ983060:KSQ983072 LCM983060:LCM983072 LMI983060:LMI983072 LWE983060:LWE983072 MGA983060:MGA983072 MPW983060:MPW983072 MZS983060:MZS983072 NJO983060:NJO983072 NTK983060:NTK983072 ODG983060:ODG983072 ONC983060:ONC983072 OWY983060:OWY983072 PGU983060:PGU983072 PQQ983060:PQQ983072 QAM983060:QAM983072 QKI983060:QKI983072 QUE983060:QUE983072 REA983060:REA983072 RNW983060:RNW983072 RXS983060:RXS983072 SHO983060:SHO983072 SRK983060:SRK983072 TBG983060:TBG983072 TLC983060:TLC983072 TUY983060:TUY983072 UEU983060:UEU983072 UOQ983060:UOQ983072 UYM983060:UYM983072 VII983060:VII983072 VSE983060:VSE983072 WCA983060:WCA983072 WLW983060:WLW983072 WVS983060:WVS983072 E7:E14 JG7:JG14 TC7:TC14 ACY7:ACY14 AMU7:AMU14 AWQ7:AWQ14 BGM7:BGM14 BQI7:BQI14 CAE7:CAE14 CKA7:CKA14 CTW7:CTW14 DDS7:DDS14 DNO7:DNO14 DXK7:DXK14 EHG7:EHG14 ERC7:ERC14 FAY7:FAY14 FKU7:FKU14 FUQ7:FUQ14 GEM7:GEM14 GOI7:GOI14 GYE7:GYE14 HIA7:HIA14 HRW7:HRW14 IBS7:IBS14 ILO7:ILO14 IVK7:IVK14 JFG7:JFG14 JPC7:JPC14 JYY7:JYY14 KIU7:KIU14 KSQ7:KSQ14 LCM7:LCM14 LMI7:LMI14 LWE7:LWE14 MGA7:MGA14 MPW7:MPW14 MZS7:MZS14 NJO7:NJO14 NTK7:NTK14 ODG7:ODG14 ONC7:ONC14 OWY7:OWY14 PGU7:PGU14 PQQ7:PQQ14 QAM7:QAM14 QKI7:QKI14 QUE7:QUE14 REA7:REA14 RNW7:RNW14 RXS7:RXS14 SHO7:SHO14 SRK7:SRK14 TBG7:TBG14 TLC7:TLC14 TUY7:TUY14 UEU7:UEU14 UOQ7:UOQ14 UYM7:UYM14 VII7:VII14 VSE7:VSE14 WCA7:WCA14 WLW7:WLW14 WVS7:WVS14 E65537:E65545 JG65537:JG65545 TC65537:TC65545 ACY65537:ACY65545 AMU65537:AMU65545 AWQ65537:AWQ65545 BGM65537:BGM65545 BQI65537:BQI65545 CAE65537:CAE65545 CKA65537:CKA65545 CTW65537:CTW65545 DDS65537:DDS65545 DNO65537:DNO65545 DXK65537:DXK65545 EHG65537:EHG65545 ERC65537:ERC65545 FAY65537:FAY65545 FKU65537:FKU65545 FUQ65537:FUQ65545 GEM65537:GEM65545 GOI65537:GOI65545 GYE65537:GYE65545 HIA65537:HIA65545 HRW65537:HRW65545 IBS65537:IBS65545 ILO65537:ILO65545 IVK65537:IVK65545 JFG65537:JFG65545 JPC65537:JPC65545 JYY65537:JYY65545 KIU65537:KIU65545 KSQ65537:KSQ65545 LCM65537:LCM65545 LMI65537:LMI65545 LWE65537:LWE65545 MGA65537:MGA65545 MPW65537:MPW65545 MZS65537:MZS65545 NJO65537:NJO65545 NTK65537:NTK65545 ODG65537:ODG65545 ONC65537:ONC65545 OWY65537:OWY65545 PGU65537:PGU65545 PQQ65537:PQQ65545 QAM65537:QAM65545 QKI65537:QKI65545 QUE65537:QUE65545 REA65537:REA65545 RNW65537:RNW65545 RXS65537:RXS65545 SHO65537:SHO65545 SRK65537:SRK65545 TBG65537:TBG65545 TLC65537:TLC65545 TUY65537:TUY65545 UEU65537:UEU65545 UOQ65537:UOQ65545 UYM65537:UYM65545 VII65537:VII65545 VSE65537:VSE65545 WCA65537:WCA65545 WLW65537:WLW65545 WVS65537:WVS65545 E131073:E131081 JG131073:JG131081 TC131073:TC131081 ACY131073:ACY131081 AMU131073:AMU131081 AWQ131073:AWQ131081 BGM131073:BGM131081 BQI131073:BQI131081 CAE131073:CAE131081 CKA131073:CKA131081 CTW131073:CTW131081 DDS131073:DDS131081 DNO131073:DNO131081 DXK131073:DXK131081 EHG131073:EHG131081 ERC131073:ERC131081 FAY131073:FAY131081 FKU131073:FKU131081 FUQ131073:FUQ131081 GEM131073:GEM131081 GOI131073:GOI131081 GYE131073:GYE131081 HIA131073:HIA131081 HRW131073:HRW131081 IBS131073:IBS131081 ILO131073:ILO131081 IVK131073:IVK131081 JFG131073:JFG131081 JPC131073:JPC131081 JYY131073:JYY131081 KIU131073:KIU131081 KSQ131073:KSQ131081 LCM131073:LCM131081 LMI131073:LMI131081 LWE131073:LWE131081 MGA131073:MGA131081 MPW131073:MPW131081 MZS131073:MZS131081 NJO131073:NJO131081 NTK131073:NTK131081 ODG131073:ODG131081 ONC131073:ONC131081 OWY131073:OWY131081 PGU131073:PGU131081 PQQ131073:PQQ131081 QAM131073:QAM131081 QKI131073:QKI131081 QUE131073:QUE131081 REA131073:REA131081 RNW131073:RNW131081 RXS131073:RXS131081 SHO131073:SHO131081 SRK131073:SRK131081 TBG131073:TBG131081 TLC131073:TLC131081 TUY131073:TUY131081 UEU131073:UEU131081 UOQ131073:UOQ131081 UYM131073:UYM131081 VII131073:VII131081 VSE131073:VSE131081 WCA131073:WCA131081 WLW131073:WLW131081 WVS131073:WVS131081 E196609:E196617 JG196609:JG196617 TC196609:TC196617 ACY196609:ACY196617 AMU196609:AMU196617 AWQ196609:AWQ196617 BGM196609:BGM196617 BQI196609:BQI196617 CAE196609:CAE196617 CKA196609:CKA196617 CTW196609:CTW196617 DDS196609:DDS196617 DNO196609:DNO196617 DXK196609:DXK196617 EHG196609:EHG196617 ERC196609:ERC196617 FAY196609:FAY196617 FKU196609:FKU196617 FUQ196609:FUQ196617 GEM196609:GEM196617 GOI196609:GOI196617 GYE196609:GYE196617 HIA196609:HIA196617 HRW196609:HRW196617 IBS196609:IBS196617 ILO196609:ILO196617 IVK196609:IVK196617 JFG196609:JFG196617 JPC196609:JPC196617 JYY196609:JYY196617 KIU196609:KIU196617 KSQ196609:KSQ196617 LCM196609:LCM196617 LMI196609:LMI196617 LWE196609:LWE196617 MGA196609:MGA196617 MPW196609:MPW196617 MZS196609:MZS196617 NJO196609:NJO196617 NTK196609:NTK196617 ODG196609:ODG196617 ONC196609:ONC196617 OWY196609:OWY196617 PGU196609:PGU196617 PQQ196609:PQQ196617 QAM196609:QAM196617 QKI196609:QKI196617 QUE196609:QUE196617 REA196609:REA196617 RNW196609:RNW196617 RXS196609:RXS196617 SHO196609:SHO196617 SRK196609:SRK196617 TBG196609:TBG196617 TLC196609:TLC196617 TUY196609:TUY196617 UEU196609:UEU196617 UOQ196609:UOQ196617 UYM196609:UYM196617 VII196609:VII196617 VSE196609:VSE196617 WCA196609:WCA196617 WLW196609:WLW196617 WVS196609:WVS196617 E262145:E262153 JG262145:JG262153 TC262145:TC262153 ACY262145:ACY262153 AMU262145:AMU262153 AWQ262145:AWQ262153 BGM262145:BGM262153 BQI262145:BQI262153 CAE262145:CAE262153 CKA262145:CKA262153 CTW262145:CTW262153 DDS262145:DDS262153 DNO262145:DNO262153 DXK262145:DXK262153 EHG262145:EHG262153 ERC262145:ERC262153 FAY262145:FAY262153 FKU262145:FKU262153 FUQ262145:FUQ262153 GEM262145:GEM262153 GOI262145:GOI262153 GYE262145:GYE262153 HIA262145:HIA262153 HRW262145:HRW262153 IBS262145:IBS262153 ILO262145:ILO262153 IVK262145:IVK262153 JFG262145:JFG262153 JPC262145:JPC262153 JYY262145:JYY262153 KIU262145:KIU262153 KSQ262145:KSQ262153 LCM262145:LCM262153 LMI262145:LMI262153 LWE262145:LWE262153 MGA262145:MGA262153 MPW262145:MPW262153 MZS262145:MZS262153 NJO262145:NJO262153 NTK262145:NTK262153 ODG262145:ODG262153 ONC262145:ONC262153 OWY262145:OWY262153 PGU262145:PGU262153 PQQ262145:PQQ262153 QAM262145:QAM262153 QKI262145:QKI262153 QUE262145:QUE262153 REA262145:REA262153 RNW262145:RNW262153 RXS262145:RXS262153 SHO262145:SHO262153 SRK262145:SRK262153 TBG262145:TBG262153 TLC262145:TLC262153 TUY262145:TUY262153 UEU262145:UEU262153 UOQ262145:UOQ262153 UYM262145:UYM262153 VII262145:VII262153 VSE262145:VSE262153 WCA262145:WCA262153 WLW262145:WLW262153 WVS262145:WVS262153 E327681:E327689 JG327681:JG327689 TC327681:TC327689 ACY327681:ACY327689 AMU327681:AMU327689 AWQ327681:AWQ327689 BGM327681:BGM327689 BQI327681:BQI327689 CAE327681:CAE327689 CKA327681:CKA327689 CTW327681:CTW327689 DDS327681:DDS327689 DNO327681:DNO327689 DXK327681:DXK327689 EHG327681:EHG327689 ERC327681:ERC327689 FAY327681:FAY327689 FKU327681:FKU327689 FUQ327681:FUQ327689 GEM327681:GEM327689 GOI327681:GOI327689 GYE327681:GYE327689 HIA327681:HIA327689 HRW327681:HRW327689 IBS327681:IBS327689 ILO327681:ILO327689 IVK327681:IVK327689 JFG327681:JFG327689 JPC327681:JPC327689 JYY327681:JYY327689 KIU327681:KIU327689 KSQ327681:KSQ327689 LCM327681:LCM327689 LMI327681:LMI327689 LWE327681:LWE327689 MGA327681:MGA327689 MPW327681:MPW327689 MZS327681:MZS327689 NJO327681:NJO327689 NTK327681:NTK327689 ODG327681:ODG327689 ONC327681:ONC327689 OWY327681:OWY327689 PGU327681:PGU327689 PQQ327681:PQQ327689 QAM327681:QAM327689 QKI327681:QKI327689 QUE327681:QUE327689 REA327681:REA327689 RNW327681:RNW327689 RXS327681:RXS327689 SHO327681:SHO327689 SRK327681:SRK327689 TBG327681:TBG327689 TLC327681:TLC327689 TUY327681:TUY327689 UEU327681:UEU327689 UOQ327681:UOQ327689 UYM327681:UYM327689 VII327681:VII327689 VSE327681:VSE327689 WCA327681:WCA327689 WLW327681:WLW327689 WVS327681:WVS327689 E393217:E393225 JG393217:JG393225 TC393217:TC393225 ACY393217:ACY393225 AMU393217:AMU393225 AWQ393217:AWQ393225 BGM393217:BGM393225 BQI393217:BQI393225 CAE393217:CAE393225 CKA393217:CKA393225 CTW393217:CTW393225 DDS393217:DDS393225 DNO393217:DNO393225 DXK393217:DXK393225 EHG393217:EHG393225 ERC393217:ERC393225 FAY393217:FAY393225 FKU393217:FKU393225 FUQ393217:FUQ393225 GEM393217:GEM393225 GOI393217:GOI393225 GYE393217:GYE393225 HIA393217:HIA393225 HRW393217:HRW393225 IBS393217:IBS393225 ILO393217:ILO393225 IVK393217:IVK393225 JFG393217:JFG393225 JPC393217:JPC393225 JYY393217:JYY393225 KIU393217:KIU393225 KSQ393217:KSQ393225 LCM393217:LCM393225 LMI393217:LMI393225 LWE393217:LWE393225 MGA393217:MGA393225 MPW393217:MPW393225 MZS393217:MZS393225 NJO393217:NJO393225 NTK393217:NTK393225 ODG393217:ODG393225 ONC393217:ONC393225 OWY393217:OWY393225 PGU393217:PGU393225 PQQ393217:PQQ393225 QAM393217:QAM393225 QKI393217:QKI393225 QUE393217:QUE393225 REA393217:REA393225 RNW393217:RNW393225 RXS393217:RXS393225 SHO393217:SHO393225 SRK393217:SRK393225 TBG393217:TBG393225 TLC393217:TLC393225 TUY393217:TUY393225 UEU393217:UEU393225 UOQ393217:UOQ393225 UYM393217:UYM393225 VII393217:VII393225 VSE393217:VSE393225 WCA393217:WCA393225 WLW393217:WLW393225 WVS393217:WVS393225 E458753:E458761 JG458753:JG458761 TC458753:TC458761 ACY458753:ACY458761 AMU458753:AMU458761 AWQ458753:AWQ458761 BGM458753:BGM458761 BQI458753:BQI458761 CAE458753:CAE458761 CKA458753:CKA458761 CTW458753:CTW458761 DDS458753:DDS458761 DNO458753:DNO458761 DXK458753:DXK458761 EHG458753:EHG458761 ERC458753:ERC458761 FAY458753:FAY458761 FKU458753:FKU458761 FUQ458753:FUQ458761 GEM458753:GEM458761 GOI458753:GOI458761 GYE458753:GYE458761 HIA458753:HIA458761 HRW458753:HRW458761 IBS458753:IBS458761 ILO458753:ILO458761 IVK458753:IVK458761 JFG458753:JFG458761 JPC458753:JPC458761 JYY458753:JYY458761 KIU458753:KIU458761 KSQ458753:KSQ458761 LCM458753:LCM458761 LMI458753:LMI458761 LWE458753:LWE458761 MGA458753:MGA458761 MPW458753:MPW458761 MZS458753:MZS458761 NJO458753:NJO458761 NTK458753:NTK458761 ODG458753:ODG458761 ONC458753:ONC458761 OWY458753:OWY458761 PGU458753:PGU458761 PQQ458753:PQQ458761 QAM458753:QAM458761 QKI458753:QKI458761 QUE458753:QUE458761 REA458753:REA458761 RNW458753:RNW458761 RXS458753:RXS458761 SHO458753:SHO458761 SRK458753:SRK458761 TBG458753:TBG458761 TLC458753:TLC458761 TUY458753:TUY458761 UEU458753:UEU458761 UOQ458753:UOQ458761 UYM458753:UYM458761 VII458753:VII458761 VSE458753:VSE458761 WCA458753:WCA458761 WLW458753:WLW458761 WVS458753:WVS458761 E524289:E524297 JG524289:JG524297 TC524289:TC524297 ACY524289:ACY524297 AMU524289:AMU524297 AWQ524289:AWQ524297 BGM524289:BGM524297 BQI524289:BQI524297 CAE524289:CAE524297 CKA524289:CKA524297 CTW524289:CTW524297 DDS524289:DDS524297 DNO524289:DNO524297 DXK524289:DXK524297 EHG524289:EHG524297 ERC524289:ERC524297 FAY524289:FAY524297 FKU524289:FKU524297 FUQ524289:FUQ524297 GEM524289:GEM524297 GOI524289:GOI524297 GYE524289:GYE524297 HIA524289:HIA524297 HRW524289:HRW524297 IBS524289:IBS524297 ILO524289:ILO524297 IVK524289:IVK524297 JFG524289:JFG524297 JPC524289:JPC524297 JYY524289:JYY524297 KIU524289:KIU524297 KSQ524289:KSQ524297 LCM524289:LCM524297 LMI524289:LMI524297 LWE524289:LWE524297 MGA524289:MGA524297 MPW524289:MPW524297 MZS524289:MZS524297 NJO524289:NJO524297 NTK524289:NTK524297 ODG524289:ODG524297 ONC524289:ONC524297 OWY524289:OWY524297 PGU524289:PGU524297 PQQ524289:PQQ524297 QAM524289:QAM524297 QKI524289:QKI524297 QUE524289:QUE524297 REA524289:REA524297 RNW524289:RNW524297 RXS524289:RXS524297 SHO524289:SHO524297 SRK524289:SRK524297 TBG524289:TBG524297 TLC524289:TLC524297 TUY524289:TUY524297 UEU524289:UEU524297 UOQ524289:UOQ524297 UYM524289:UYM524297 VII524289:VII524297 VSE524289:VSE524297 WCA524289:WCA524297 WLW524289:WLW524297 WVS524289:WVS524297 E589825:E589833 JG589825:JG589833 TC589825:TC589833 ACY589825:ACY589833 AMU589825:AMU589833 AWQ589825:AWQ589833 BGM589825:BGM589833 BQI589825:BQI589833 CAE589825:CAE589833 CKA589825:CKA589833 CTW589825:CTW589833 DDS589825:DDS589833 DNO589825:DNO589833 DXK589825:DXK589833 EHG589825:EHG589833 ERC589825:ERC589833 FAY589825:FAY589833 FKU589825:FKU589833 FUQ589825:FUQ589833 GEM589825:GEM589833 GOI589825:GOI589833 GYE589825:GYE589833 HIA589825:HIA589833 HRW589825:HRW589833 IBS589825:IBS589833 ILO589825:ILO589833 IVK589825:IVK589833 JFG589825:JFG589833 JPC589825:JPC589833 JYY589825:JYY589833 KIU589825:KIU589833 KSQ589825:KSQ589833 LCM589825:LCM589833 LMI589825:LMI589833 LWE589825:LWE589833 MGA589825:MGA589833 MPW589825:MPW589833 MZS589825:MZS589833 NJO589825:NJO589833 NTK589825:NTK589833 ODG589825:ODG589833 ONC589825:ONC589833 OWY589825:OWY589833 PGU589825:PGU589833 PQQ589825:PQQ589833 QAM589825:QAM589833 QKI589825:QKI589833 QUE589825:QUE589833 REA589825:REA589833 RNW589825:RNW589833 RXS589825:RXS589833 SHO589825:SHO589833 SRK589825:SRK589833 TBG589825:TBG589833 TLC589825:TLC589833 TUY589825:TUY589833 UEU589825:UEU589833 UOQ589825:UOQ589833 UYM589825:UYM589833 VII589825:VII589833 VSE589825:VSE589833 WCA589825:WCA589833 WLW589825:WLW589833 WVS589825:WVS589833 E655361:E655369 JG655361:JG655369 TC655361:TC655369 ACY655361:ACY655369 AMU655361:AMU655369 AWQ655361:AWQ655369 BGM655361:BGM655369 BQI655361:BQI655369 CAE655361:CAE655369 CKA655361:CKA655369 CTW655361:CTW655369 DDS655361:DDS655369 DNO655361:DNO655369 DXK655361:DXK655369 EHG655361:EHG655369 ERC655361:ERC655369 FAY655361:FAY655369 FKU655361:FKU655369 FUQ655361:FUQ655369 GEM655361:GEM655369 GOI655361:GOI655369 GYE655361:GYE655369 HIA655361:HIA655369 HRW655361:HRW655369 IBS655361:IBS655369 ILO655361:ILO655369 IVK655361:IVK655369 JFG655361:JFG655369 JPC655361:JPC655369 JYY655361:JYY655369 KIU655361:KIU655369 KSQ655361:KSQ655369 LCM655361:LCM655369 LMI655361:LMI655369 LWE655361:LWE655369 MGA655361:MGA655369 MPW655361:MPW655369 MZS655361:MZS655369 NJO655361:NJO655369 NTK655361:NTK655369 ODG655361:ODG655369 ONC655361:ONC655369 OWY655361:OWY655369 PGU655361:PGU655369 PQQ655361:PQQ655369 QAM655361:QAM655369 QKI655361:QKI655369 QUE655361:QUE655369 REA655361:REA655369 RNW655361:RNW655369 RXS655361:RXS655369 SHO655361:SHO655369 SRK655361:SRK655369 TBG655361:TBG655369 TLC655361:TLC655369 TUY655361:TUY655369 UEU655361:UEU655369 UOQ655361:UOQ655369 UYM655361:UYM655369 VII655361:VII655369 VSE655361:VSE655369 WCA655361:WCA655369 WLW655361:WLW655369 WVS655361:WVS655369 E720897:E720905 JG720897:JG720905 TC720897:TC720905 ACY720897:ACY720905 AMU720897:AMU720905 AWQ720897:AWQ720905 BGM720897:BGM720905 BQI720897:BQI720905 CAE720897:CAE720905 CKA720897:CKA720905 CTW720897:CTW720905 DDS720897:DDS720905 DNO720897:DNO720905 DXK720897:DXK720905 EHG720897:EHG720905 ERC720897:ERC720905 FAY720897:FAY720905 FKU720897:FKU720905 FUQ720897:FUQ720905 GEM720897:GEM720905 GOI720897:GOI720905 GYE720897:GYE720905 HIA720897:HIA720905 HRW720897:HRW720905 IBS720897:IBS720905 ILO720897:ILO720905 IVK720897:IVK720905 JFG720897:JFG720905 JPC720897:JPC720905 JYY720897:JYY720905 KIU720897:KIU720905 KSQ720897:KSQ720905 LCM720897:LCM720905 LMI720897:LMI720905 LWE720897:LWE720905 MGA720897:MGA720905 MPW720897:MPW720905 MZS720897:MZS720905 NJO720897:NJO720905 NTK720897:NTK720905 ODG720897:ODG720905 ONC720897:ONC720905 OWY720897:OWY720905 PGU720897:PGU720905 PQQ720897:PQQ720905 QAM720897:QAM720905 QKI720897:QKI720905 QUE720897:QUE720905 REA720897:REA720905 RNW720897:RNW720905 RXS720897:RXS720905 SHO720897:SHO720905 SRK720897:SRK720905 TBG720897:TBG720905 TLC720897:TLC720905 TUY720897:TUY720905 UEU720897:UEU720905 UOQ720897:UOQ720905 UYM720897:UYM720905 VII720897:VII720905 VSE720897:VSE720905 WCA720897:WCA720905 WLW720897:WLW720905 WVS720897:WVS720905 E786433:E786441 JG786433:JG786441 TC786433:TC786441 ACY786433:ACY786441 AMU786433:AMU786441 AWQ786433:AWQ786441 BGM786433:BGM786441 BQI786433:BQI786441 CAE786433:CAE786441 CKA786433:CKA786441 CTW786433:CTW786441 DDS786433:DDS786441 DNO786433:DNO786441 DXK786433:DXK786441 EHG786433:EHG786441 ERC786433:ERC786441 FAY786433:FAY786441 FKU786433:FKU786441 FUQ786433:FUQ786441 GEM786433:GEM786441 GOI786433:GOI786441 GYE786433:GYE786441 HIA786433:HIA786441 HRW786433:HRW786441 IBS786433:IBS786441 ILO786433:ILO786441 IVK786433:IVK786441 JFG786433:JFG786441 JPC786433:JPC786441 JYY786433:JYY786441 KIU786433:KIU786441 KSQ786433:KSQ786441 LCM786433:LCM786441 LMI786433:LMI786441 LWE786433:LWE786441 MGA786433:MGA786441 MPW786433:MPW786441 MZS786433:MZS786441 NJO786433:NJO786441 NTK786433:NTK786441 ODG786433:ODG786441 ONC786433:ONC786441 OWY786433:OWY786441 PGU786433:PGU786441 PQQ786433:PQQ786441 QAM786433:QAM786441 QKI786433:QKI786441 QUE786433:QUE786441 REA786433:REA786441 RNW786433:RNW786441 RXS786433:RXS786441 SHO786433:SHO786441 SRK786433:SRK786441 TBG786433:TBG786441 TLC786433:TLC786441 TUY786433:TUY786441 UEU786433:UEU786441 UOQ786433:UOQ786441 UYM786433:UYM786441 VII786433:VII786441 VSE786433:VSE786441 WCA786433:WCA786441 WLW786433:WLW786441 WVS786433:WVS786441 E851969:E851977 JG851969:JG851977 TC851969:TC851977 ACY851969:ACY851977 AMU851969:AMU851977 AWQ851969:AWQ851977 BGM851969:BGM851977 BQI851969:BQI851977 CAE851969:CAE851977 CKA851969:CKA851977 CTW851969:CTW851977 DDS851969:DDS851977 DNO851969:DNO851977 DXK851969:DXK851977 EHG851969:EHG851977 ERC851969:ERC851977 FAY851969:FAY851977 FKU851969:FKU851977 FUQ851969:FUQ851977 GEM851969:GEM851977 GOI851969:GOI851977 GYE851969:GYE851977 HIA851969:HIA851977 HRW851969:HRW851977 IBS851969:IBS851977 ILO851969:ILO851977 IVK851969:IVK851977 JFG851969:JFG851977 JPC851969:JPC851977 JYY851969:JYY851977 KIU851969:KIU851977 KSQ851969:KSQ851977 LCM851969:LCM851977 LMI851969:LMI851977 LWE851969:LWE851977 MGA851969:MGA851977 MPW851969:MPW851977 MZS851969:MZS851977 NJO851969:NJO851977 NTK851969:NTK851977 ODG851969:ODG851977 ONC851969:ONC851977 OWY851969:OWY851977 PGU851969:PGU851977 PQQ851969:PQQ851977 QAM851969:QAM851977 QKI851969:QKI851977 QUE851969:QUE851977 REA851969:REA851977 RNW851969:RNW851977 RXS851969:RXS851977 SHO851969:SHO851977 SRK851969:SRK851977 TBG851969:TBG851977 TLC851969:TLC851977 TUY851969:TUY851977 UEU851969:UEU851977 UOQ851969:UOQ851977 UYM851969:UYM851977 VII851969:VII851977 VSE851969:VSE851977 WCA851969:WCA851977 WLW851969:WLW851977 WVS851969:WVS851977 E917505:E917513 JG917505:JG917513 TC917505:TC917513 ACY917505:ACY917513 AMU917505:AMU917513 AWQ917505:AWQ917513 BGM917505:BGM917513 BQI917505:BQI917513 CAE917505:CAE917513 CKA917505:CKA917513 CTW917505:CTW917513 DDS917505:DDS917513 DNO917505:DNO917513 DXK917505:DXK917513 EHG917505:EHG917513 ERC917505:ERC917513 FAY917505:FAY917513 FKU917505:FKU917513 FUQ917505:FUQ917513 GEM917505:GEM917513 GOI917505:GOI917513 GYE917505:GYE917513 HIA917505:HIA917513 HRW917505:HRW917513 IBS917505:IBS917513 ILO917505:ILO917513 IVK917505:IVK917513 JFG917505:JFG917513 JPC917505:JPC917513 JYY917505:JYY917513 KIU917505:KIU917513 KSQ917505:KSQ917513 LCM917505:LCM917513 LMI917505:LMI917513 LWE917505:LWE917513 MGA917505:MGA917513 MPW917505:MPW917513 MZS917505:MZS917513 NJO917505:NJO917513 NTK917505:NTK917513 ODG917505:ODG917513 ONC917505:ONC917513 OWY917505:OWY917513 PGU917505:PGU917513 PQQ917505:PQQ917513 QAM917505:QAM917513 QKI917505:QKI917513 QUE917505:QUE917513 REA917505:REA917513 RNW917505:RNW917513 RXS917505:RXS917513 SHO917505:SHO917513 SRK917505:SRK917513 TBG917505:TBG917513 TLC917505:TLC917513 TUY917505:TUY917513 UEU917505:UEU917513 UOQ917505:UOQ917513 UYM917505:UYM917513 VII917505:VII917513 VSE917505:VSE917513 WCA917505:WCA917513 WLW917505:WLW917513 WVS917505:WVS917513 E983041:E983049 JG983041:JG983049 TC983041:TC983049 ACY983041:ACY983049 AMU983041:AMU983049 AWQ983041:AWQ983049 BGM983041:BGM983049 BQI983041:BQI983049 CAE983041:CAE983049 CKA983041:CKA983049 CTW983041:CTW983049 DDS983041:DDS983049 DNO983041:DNO983049 DXK983041:DXK983049 EHG983041:EHG983049 ERC983041:ERC983049 FAY983041:FAY983049 FKU983041:FKU983049 FUQ983041:FUQ983049 GEM983041:GEM983049 GOI983041:GOI983049 GYE983041:GYE983049 HIA983041:HIA983049 HRW983041:HRW983049 IBS983041:IBS983049 ILO983041:ILO983049 IVK983041:IVK983049 JFG983041:JFG983049 JPC983041:JPC983049 JYY983041:JYY983049 KIU983041:KIU983049 KSQ983041:KSQ983049 LCM983041:LCM983049 LMI983041:LMI983049 LWE983041:LWE983049 MGA983041:MGA983049 MPW983041:MPW983049 MZS983041:MZS983049 NJO983041:NJO983049 NTK983041:NTK983049 ODG983041:ODG983049 ONC983041:ONC983049 OWY983041:OWY983049 PGU983041:PGU983049 PQQ983041:PQQ983049 QAM983041:QAM983049 QKI983041:QKI983049 QUE983041:QUE983049 REA983041:REA983049 RNW983041:RNW983049 RXS983041:RXS983049 SHO983041:SHO983049 SRK983041:SRK983049 TBG983041:TBG983049 TLC983041:TLC983049 TUY983041:TUY983049 UEU983041:UEU983049 UOQ983041:UOQ983049 UYM983041:UYM983049 VII983041:VII983049 VSE983041:VSE983049 WCA983041:WCA983049 WLW983041:WLW983049 WVS983041:WVS983049 E89:E90 JG89:JG90 TC89:TC90 ACY89:ACY90 AMU89:AMU90 AWQ89:AWQ90 BGM89:BGM90 BQI89:BQI90 CAE89:CAE90 CKA89:CKA90 CTW89:CTW90 DDS89:DDS90 DNO89:DNO90 DXK89:DXK90 EHG89:EHG90 ERC89:ERC90 FAY89:FAY90 FKU89:FKU90 FUQ89:FUQ90 GEM89:GEM90 GOI89:GOI90 GYE89:GYE90 HIA89:HIA90 HRW89:HRW90 IBS89:IBS90 ILO89:ILO90 IVK89:IVK90 JFG89:JFG90 JPC89:JPC90 JYY89:JYY90 KIU89:KIU90 KSQ89:KSQ90 LCM89:LCM90 LMI89:LMI90 LWE89:LWE90 MGA89:MGA90 MPW89:MPW90 MZS89:MZS90 NJO89:NJO90 NTK89:NTK90 ODG89:ODG90 ONC89:ONC90 OWY89:OWY90 PGU89:PGU90 PQQ89:PQQ90 QAM89:QAM90 QKI89:QKI90 QUE89:QUE90 REA89:REA90 RNW89:RNW90 RXS89:RXS90 SHO89:SHO90 SRK89:SRK90 TBG89:TBG90 TLC89:TLC90 TUY89:TUY90 UEU89:UEU90 UOQ89:UOQ90 UYM89:UYM90 VII89:VII90 VSE89:VSE90 WCA89:WCA90 WLW89:WLW90 WVS89:WVS90 E65623:E65624 JG65623:JG65624 TC65623:TC65624 ACY65623:ACY65624 AMU65623:AMU65624 AWQ65623:AWQ65624 BGM65623:BGM65624 BQI65623:BQI65624 CAE65623:CAE65624 CKA65623:CKA65624 CTW65623:CTW65624 DDS65623:DDS65624 DNO65623:DNO65624 DXK65623:DXK65624 EHG65623:EHG65624 ERC65623:ERC65624 FAY65623:FAY65624 FKU65623:FKU65624 FUQ65623:FUQ65624 GEM65623:GEM65624 GOI65623:GOI65624 GYE65623:GYE65624 HIA65623:HIA65624 HRW65623:HRW65624 IBS65623:IBS65624 ILO65623:ILO65624 IVK65623:IVK65624 JFG65623:JFG65624 JPC65623:JPC65624 JYY65623:JYY65624 KIU65623:KIU65624 KSQ65623:KSQ65624 LCM65623:LCM65624 LMI65623:LMI65624 LWE65623:LWE65624 MGA65623:MGA65624 MPW65623:MPW65624 MZS65623:MZS65624 NJO65623:NJO65624 NTK65623:NTK65624 ODG65623:ODG65624 ONC65623:ONC65624 OWY65623:OWY65624 PGU65623:PGU65624 PQQ65623:PQQ65624 QAM65623:QAM65624 QKI65623:QKI65624 QUE65623:QUE65624 REA65623:REA65624 RNW65623:RNW65624 RXS65623:RXS65624 SHO65623:SHO65624 SRK65623:SRK65624 TBG65623:TBG65624 TLC65623:TLC65624 TUY65623:TUY65624 UEU65623:UEU65624 UOQ65623:UOQ65624 UYM65623:UYM65624 VII65623:VII65624 VSE65623:VSE65624 WCA65623:WCA65624 WLW65623:WLW65624 WVS65623:WVS65624 E131159:E131160 JG131159:JG131160 TC131159:TC131160 ACY131159:ACY131160 AMU131159:AMU131160 AWQ131159:AWQ131160 BGM131159:BGM131160 BQI131159:BQI131160 CAE131159:CAE131160 CKA131159:CKA131160 CTW131159:CTW131160 DDS131159:DDS131160 DNO131159:DNO131160 DXK131159:DXK131160 EHG131159:EHG131160 ERC131159:ERC131160 FAY131159:FAY131160 FKU131159:FKU131160 FUQ131159:FUQ131160 GEM131159:GEM131160 GOI131159:GOI131160 GYE131159:GYE131160 HIA131159:HIA131160 HRW131159:HRW131160 IBS131159:IBS131160 ILO131159:ILO131160 IVK131159:IVK131160 JFG131159:JFG131160 JPC131159:JPC131160 JYY131159:JYY131160 KIU131159:KIU131160 KSQ131159:KSQ131160 LCM131159:LCM131160 LMI131159:LMI131160 LWE131159:LWE131160 MGA131159:MGA131160 MPW131159:MPW131160 MZS131159:MZS131160 NJO131159:NJO131160 NTK131159:NTK131160 ODG131159:ODG131160 ONC131159:ONC131160 OWY131159:OWY131160 PGU131159:PGU131160 PQQ131159:PQQ131160 QAM131159:QAM131160 QKI131159:QKI131160 QUE131159:QUE131160 REA131159:REA131160 RNW131159:RNW131160 RXS131159:RXS131160 SHO131159:SHO131160 SRK131159:SRK131160 TBG131159:TBG131160 TLC131159:TLC131160 TUY131159:TUY131160 UEU131159:UEU131160 UOQ131159:UOQ131160 UYM131159:UYM131160 VII131159:VII131160 VSE131159:VSE131160 WCA131159:WCA131160 WLW131159:WLW131160 WVS131159:WVS131160 E196695:E196696 JG196695:JG196696 TC196695:TC196696 ACY196695:ACY196696 AMU196695:AMU196696 AWQ196695:AWQ196696 BGM196695:BGM196696 BQI196695:BQI196696 CAE196695:CAE196696 CKA196695:CKA196696 CTW196695:CTW196696 DDS196695:DDS196696 DNO196695:DNO196696 DXK196695:DXK196696 EHG196695:EHG196696 ERC196695:ERC196696 FAY196695:FAY196696 FKU196695:FKU196696 FUQ196695:FUQ196696 GEM196695:GEM196696 GOI196695:GOI196696 GYE196695:GYE196696 HIA196695:HIA196696 HRW196695:HRW196696 IBS196695:IBS196696 ILO196695:ILO196696 IVK196695:IVK196696 JFG196695:JFG196696 JPC196695:JPC196696 JYY196695:JYY196696 KIU196695:KIU196696 KSQ196695:KSQ196696 LCM196695:LCM196696 LMI196695:LMI196696 LWE196695:LWE196696 MGA196695:MGA196696 MPW196695:MPW196696 MZS196695:MZS196696 NJO196695:NJO196696 NTK196695:NTK196696 ODG196695:ODG196696 ONC196695:ONC196696 OWY196695:OWY196696 PGU196695:PGU196696 PQQ196695:PQQ196696 QAM196695:QAM196696 QKI196695:QKI196696 QUE196695:QUE196696 REA196695:REA196696 RNW196695:RNW196696 RXS196695:RXS196696 SHO196695:SHO196696 SRK196695:SRK196696 TBG196695:TBG196696 TLC196695:TLC196696 TUY196695:TUY196696 UEU196695:UEU196696 UOQ196695:UOQ196696 UYM196695:UYM196696 VII196695:VII196696 VSE196695:VSE196696 WCA196695:WCA196696 WLW196695:WLW196696 WVS196695:WVS196696 E262231:E262232 JG262231:JG262232 TC262231:TC262232 ACY262231:ACY262232 AMU262231:AMU262232 AWQ262231:AWQ262232 BGM262231:BGM262232 BQI262231:BQI262232 CAE262231:CAE262232 CKA262231:CKA262232 CTW262231:CTW262232 DDS262231:DDS262232 DNO262231:DNO262232 DXK262231:DXK262232 EHG262231:EHG262232 ERC262231:ERC262232 FAY262231:FAY262232 FKU262231:FKU262232 FUQ262231:FUQ262232 GEM262231:GEM262232 GOI262231:GOI262232 GYE262231:GYE262232 HIA262231:HIA262232 HRW262231:HRW262232 IBS262231:IBS262232 ILO262231:ILO262232 IVK262231:IVK262232 JFG262231:JFG262232 JPC262231:JPC262232 JYY262231:JYY262232 KIU262231:KIU262232 KSQ262231:KSQ262232 LCM262231:LCM262232 LMI262231:LMI262232 LWE262231:LWE262232 MGA262231:MGA262232 MPW262231:MPW262232 MZS262231:MZS262232 NJO262231:NJO262232 NTK262231:NTK262232 ODG262231:ODG262232 ONC262231:ONC262232 OWY262231:OWY262232 PGU262231:PGU262232 PQQ262231:PQQ262232 QAM262231:QAM262232 QKI262231:QKI262232 QUE262231:QUE262232 REA262231:REA262232 RNW262231:RNW262232 RXS262231:RXS262232 SHO262231:SHO262232 SRK262231:SRK262232 TBG262231:TBG262232 TLC262231:TLC262232 TUY262231:TUY262232 UEU262231:UEU262232 UOQ262231:UOQ262232 UYM262231:UYM262232 VII262231:VII262232 VSE262231:VSE262232 WCA262231:WCA262232 WLW262231:WLW262232 WVS262231:WVS262232 E327767:E327768 JG327767:JG327768 TC327767:TC327768 ACY327767:ACY327768 AMU327767:AMU327768 AWQ327767:AWQ327768 BGM327767:BGM327768 BQI327767:BQI327768 CAE327767:CAE327768 CKA327767:CKA327768 CTW327767:CTW327768 DDS327767:DDS327768 DNO327767:DNO327768 DXK327767:DXK327768 EHG327767:EHG327768 ERC327767:ERC327768 FAY327767:FAY327768 FKU327767:FKU327768 FUQ327767:FUQ327768 GEM327767:GEM327768 GOI327767:GOI327768 GYE327767:GYE327768 HIA327767:HIA327768 HRW327767:HRW327768 IBS327767:IBS327768 ILO327767:ILO327768 IVK327767:IVK327768 JFG327767:JFG327768 JPC327767:JPC327768 JYY327767:JYY327768 KIU327767:KIU327768 KSQ327767:KSQ327768 LCM327767:LCM327768 LMI327767:LMI327768 LWE327767:LWE327768 MGA327767:MGA327768 MPW327767:MPW327768 MZS327767:MZS327768 NJO327767:NJO327768 NTK327767:NTK327768 ODG327767:ODG327768 ONC327767:ONC327768 OWY327767:OWY327768 PGU327767:PGU327768 PQQ327767:PQQ327768 QAM327767:QAM327768 QKI327767:QKI327768 QUE327767:QUE327768 REA327767:REA327768 RNW327767:RNW327768 RXS327767:RXS327768 SHO327767:SHO327768 SRK327767:SRK327768 TBG327767:TBG327768 TLC327767:TLC327768 TUY327767:TUY327768 UEU327767:UEU327768 UOQ327767:UOQ327768 UYM327767:UYM327768 VII327767:VII327768 VSE327767:VSE327768 WCA327767:WCA327768 WLW327767:WLW327768 WVS327767:WVS327768 E393303:E393304 JG393303:JG393304 TC393303:TC393304 ACY393303:ACY393304 AMU393303:AMU393304 AWQ393303:AWQ393304 BGM393303:BGM393304 BQI393303:BQI393304 CAE393303:CAE393304 CKA393303:CKA393304 CTW393303:CTW393304 DDS393303:DDS393304 DNO393303:DNO393304 DXK393303:DXK393304 EHG393303:EHG393304 ERC393303:ERC393304 FAY393303:FAY393304 FKU393303:FKU393304 FUQ393303:FUQ393304 GEM393303:GEM393304 GOI393303:GOI393304 GYE393303:GYE393304 HIA393303:HIA393304 HRW393303:HRW393304 IBS393303:IBS393304 ILO393303:ILO393304 IVK393303:IVK393304 JFG393303:JFG393304 JPC393303:JPC393304 JYY393303:JYY393304 KIU393303:KIU393304 KSQ393303:KSQ393304 LCM393303:LCM393304 LMI393303:LMI393304 LWE393303:LWE393304 MGA393303:MGA393304 MPW393303:MPW393304 MZS393303:MZS393304 NJO393303:NJO393304 NTK393303:NTK393304 ODG393303:ODG393304 ONC393303:ONC393304 OWY393303:OWY393304 PGU393303:PGU393304 PQQ393303:PQQ393304 QAM393303:QAM393304 QKI393303:QKI393304 QUE393303:QUE393304 REA393303:REA393304 RNW393303:RNW393304 RXS393303:RXS393304 SHO393303:SHO393304 SRK393303:SRK393304 TBG393303:TBG393304 TLC393303:TLC393304 TUY393303:TUY393304 UEU393303:UEU393304 UOQ393303:UOQ393304 UYM393303:UYM393304 VII393303:VII393304 VSE393303:VSE393304 WCA393303:WCA393304 WLW393303:WLW393304 WVS393303:WVS393304 E458839:E458840 JG458839:JG458840 TC458839:TC458840 ACY458839:ACY458840 AMU458839:AMU458840 AWQ458839:AWQ458840 BGM458839:BGM458840 BQI458839:BQI458840 CAE458839:CAE458840 CKA458839:CKA458840 CTW458839:CTW458840 DDS458839:DDS458840 DNO458839:DNO458840 DXK458839:DXK458840 EHG458839:EHG458840 ERC458839:ERC458840 FAY458839:FAY458840 FKU458839:FKU458840 FUQ458839:FUQ458840 GEM458839:GEM458840 GOI458839:GOI458840 GYE458839:GYE458840 HIA458839:HIA458840 HRW458839:HRW458840 IBS458839:IBS458840 ILO458839:ILO458840 IVK458839:IVK458840 JFG458839:JFG458840 JPC458839:JPC458840 JYY458839:JYY458840 KIU458839:KIU458840 KSQ458839:KSQ458840 LCM458839:LCM458840 LMI458839:LMI458840 LWE458839:LWE458840 MGA458839:MGA458840 MPW458839:MPW458840 MZS458839:MZS458840 NJO458839:NJO458840 NTK458839:NTK458840 ODG458839:ODG458840 ONC458839:ONC458840 OWY458839:OWY458840 PGU458839:PGU458840 PQQ458839:PQQ458840 QAM458839:QAM458840 QKI458839:QKI458840 QUE458839:QUE458840 REA458839:REA458840 RNW458839:RNW458840 RXS458839:RXS458840 SHO458839:SHO458840 SRK458839:SRK458840 TBG458839:TBG458840 TLC458839:TLC458840 TUY458839:TUY458840 UEU458839:UEU458840 UOQ458839:UOQ458840 UYM458839:UYM458840 VII458839:VII458840 VSE458839:VSE458840 WCA458839:WCA458840 WLW458839:WLW458840 WVS458839:WVS458840 E524375:E524376 JG524375:JG524376 TC524375:TC524376 ACY524375:ACY524376 AMU524375:AMU524376 AWQ524375:AWQ524376 BGM524375:BGM524376 BQI524375:BQI524376 CAE524375:CAE524376 CKA524375:CKA524376 CTW524375:CTW524376 DDS524375:DDS524376 DNO524375:DNO524376 DXK524375:DXK524376 EHG524375:EHG524376 ERC524375:ERC524376 FAY524375:FAY524376 FKU524375:FKU524376 FUQ524375:FUQ524376 GEM524375:GEM524376 GOI524375:GOI524376 GYE524375:GYE524376 HIA524375:HIA524376 HRW524375:HRW524376 IBS524375:IBS524376 ILO524375:ILO524376 IVK524375:IVK524376 JFG524375:JFG524376 JPC524375:JPC524376 JYY524375:JYY524376 KIU524375:KIU524376 KSQ524375:KSQ524376 LCM524375:LCM524376 LMI524375:LMI524376 LWE524375:LWE524376 MGA524375:MGA524376 MPW524375:MPW524376 MZS524375:MZS524376 NJO524375:NJO524376 NTK524375:NTK524376 ODG524375:ODG524376 ONC524375:ONC524376 OWY524375:OWY524376 PGU524375:PGU524376 PQQ524375:PQQ524376 QAM524375:QAM524376 QKI524375:QKI524376 QUE524375:QUE524376 REA524375:REA524376 RNW524375:RNW524376 RXS524375:RXS524376 SHO524375:SHO524376 SRK524375:SRK524376 TBG524375:TBG524376 TLC524375:TLC524376 TUY524375:TUY524376 UEU524375:UEU524376 UOQ524375:UOQ524376 UYM524375:UYM524376 VII524375:VII524376 VSE524375:VSE524376 WCA524375:WCA524376 WLW524375:WLW524376 WVS524375:WVS524376 E589911:E589912 JG589911:JG589912 TC589911:TC589912 ACY589911:ACY589912 AMU589911:AMU589912 AWQ589911:AWQ589912 BGM589911:BGM589912 BQI589911:BQI589912 CAE589911:CAE589912 CKA589911:CKA589912 CTW589911:CTW589912 DDS589911:DDS589912 DNO589911:DNO589912 DXK589911:DXK589912 EHG589911:EHG589912 ERC589911:ERC589912 FAY589911:FAY589912 FKU589911:FKU589912 FUQ589911:FUQ589912 GEM589911:GEM589912 GOI589911:GOI589912 GYE589911:GYE589912 HIA589911:HIA589912 HRW589911:HRW589912 IBS589911:IBS589912 ILO589911:ILO589912 IVK589911:IVK589912 JFG589911:JFG589912 JPC589911:JPC589912 JYY589911:JYY589912 KIU589911:KIU589912 KSQ589911:KSQ589912 LCM589911:LCM589912 LMI589911:LMI589912 LWE589911:LWE589912 MGA589911:MGA589912 MPW589911:MPW589912 MZS589911:MZS589912 NJO589911:NJO589912 NTK589911:NTK589912 ODG589911:ODG589912 ONC589911:ONC589912 OWY589911:OWY589912 PGU589911:PGU589912 PQQ589911:PQQ589912 QAM589911:QAM589912 QKI589911:QKI589912 QUE589911:QUE589912 REA589911:REA589912 RNW589911:RNW589912 RXS589911:RXS589912 SHO589911:SHO589912 SRK589911:SRK589912 TBG589911:TBG589912 TLC589911:TLC589912 TUY589911:TUY589912 UEU589911:UEU589912 UOQ589911:UOQ589912 UYM589911:UYM589912 VII589911:VII589912 VSE589911:VSE589912 WCA589911:WCA589912 WLW589911:WLW589912 WVS589911:WVS589912 E655447:E655448 JG655447:JG655448 TC655447:TC655448 ACY655447:ACY655448 AMU655447:AMU655448 AWQ655447:AWQ655448 BGM655447:BGM655448 BQI655447:BQI655448 CAE655447:CAE655448 CKA655447:CKA655448 CTW655447:CTW655448 DDS655447:DDS655448 DNO655447:DNO655448 DXK655447:DXK655448 EHG655447:EHG655448 ERC655447:ERC655448 FAY655447:FAY655448 FKU655447:FKU655448 FUQ655447:FUQ655448 GEM655447:GEM655448 GOI655447:GOI655448 GYE655447:GYE655448 HIA655447:HIA655448 HRW655447:HRW655448 IBS655447:IBS655448 ILO655447:ILO655448 IVK655447:IVK655448 JFG655447:JFG655448 JPC655447:JPC655448 JYY655447:JYY655448 KIU655447:KIU655448 KSQ655447:KSQ655448 LCM655447:LCM655448 LMI655447:LMI655448 LWE655447:LWE655448 MGA655447:MGA655448 MPW655447:MPW655448 MZS655447:MZS655448 NJO655447:NJO655448 NTK655447:NTK655448 ODG655447:ODG655448 ONC655447:ONC655448 OWY655447:OWY655448 PGU655447:PGU655448 PQQ655447:PQQ655448 QAM655447:QAM655448 QKI655447:QKI655448 QUE655447:QUE655448 REA655447:REA655448 RNW655447:RNW655448 RXS655447:RXS655448 SHO655447:SHO655448 SRK655447:SRK655448 TBG655447:TBG655448 TLC655447:TLC655448 TUY655447:TUY655448 UEU655447:UEU655448 UOQ655447:UOQ655448 UYM655447:UYM655448 VII655447:VII655448 VSE655447:VSE655448 WCA655447:WCA655448 WLW655447:WLW655448 WVS655447:WVS655448 E720983:E720984 JG720983:JG720984 TC720983:TC720984 ACY720983:ACY720984 AMU720983:AMU720984 AWQ720983:AWQ720984 BGM720983:BGM720984 BQI720983:BQI720984 CAE720983:CAE720984 CKA720983:CKA720984 CTW720983:CTW720984 DDS720983:DDS720984 DNO720983:DNO720984 DXK720983:DXK720984 EHG720983:EHG720984 ERC720983:ERC720984 FAY720983:FAY720984 FKU720983:FKU720984 FUQ720983:FUQ720984 GEM720983:GEM720984 GOI720983:GOI720984 GYE720983:GYE720984 HIA720983:HIA720984 HRW720983:HRW720984 IBS720983:IBS720984 ILO720983:ILO720984 IVK720983:IVK720984 JFG720983:JFG720984 JPC720983:JPC720984 JYY720983:JYY720984 KIU720983:KIU720984 KSQ720983:KSQ720984 LCM720983:LCM720984 LMI720983:LMI720984 LWE720983:LWE720984 MGA720983:MGA720984 MPW720983:MPW720984 MZS720983:MZS720984 NJO720983:NJO720984 NTK720983:NTK720984 ODG720983:ODG720984 ONC720983:ONC720984 OWY720983:OWY720984 PGU720983:PGU720984 PQQ720983:PQQ720984 QAM720983:QAM720984 QKI720983:QKI720984 QUE720983:QUE720984 REA720983:REA720984 RNW720983:RNW720984 RXS720983:RXS720984 SHO720983:SHO720984 SRK720983:SRK720984 TBG720983:TBG720984 TLC720983:TLC720984 TUY720983:TUY720984 UEU720983:UEU720984 UOQ720983:UOQ720984 UYM720983:UYM720984 VII720983:VII720984 VSE720983:VSE720984 WCA720983:WCA720984 WLW720983:WLW720984 WVS720983:WVS720984 E786519:E786520 JG786519:JG786520 TC786519:TC786520 ACY786519:ACY786520 AMU786519:AMU786520 AWQ786519:AWQ786520 BGM786519:BGM786520 BQI786519:BQI786520 CAE786519:CAE786520 CKA786519:CKA786520 CTW786519:CTW786520 DDS786519:DDS786520 DNO786519:DNO786520 DXK786519:DXK786520 EHG786519:EHG786520 ERC786519:ERC786520 FAY786519:FAY786520 FKU786519:FKU786520 FUQ786519:FUQ786520 GEM786519:GEM786520 GOI786519:GOI786520 GYE786519:GYE786520 HIA786519:HIA786520 HRW786519:HRW786520 IBS786519:IBS786520 ILO786519:ILO786520 IVK786519:IVK786520 JFG786519:JFG786520 JPC786519:JPC786520 JYY786519:JYY786520 KIU786519:KIU786520 KSQ786519:KSQ786520 LCM786519:LCM786520 LMI786519:LMI786520 LWE786519:LWE786520 MGA786519:MGA786520 MPW786519:MPW786520 MZS786519:MZS786520 NJO786519:NJO786520 NTK786519:NTK786520 ODG786519:ODG786520 ONC786519:ONC786520 OWY786519:OWY786520 PGU786519:PGU786520 PQQ786519:PQQ786520 QAM786519:QAM786520 QKI786519:QKI786520 QUE786519:QUE786520 REA786519:REA786520 RNW786519:RNW786520 RXS786519:RXS786520 SHO786519:SHO786520 SRK786519:SRK786520 TBG786519:TBG786520 TLC786519:TLC786520 TUY786519:TUY786520 UEU786519:UEU786520 UOQ786519:UOQ786520 UYM786519:UYM786520 VII786519:VII786520 VSE786519:VSE786520 WCA786519:WCA786520 WLW786519:WLW786520 WVS786519:WVS786520 E852055:E852056 JG852055:JG852056 TC852055:TC852056 ACY852055:ACY852056 AMU852055:AMU852056 AWQ852055:AWQ852056 BGM852055:BGM852056 BQI852055:BQI852056 CAE852055:CAE852056 CKA852055:CKA852056 CTW852055:CTW852056 DDS852055:DDS852056 DNO852055:DNO852056 DXK852055:DXK852056 EHG852055:EHG852056 ERC852055:ERC852056 FAY852055:FAY852056 FKU852055:FKU852056 FUQ852055:FUQ852056 GEM852055:GEM852056 GOI852055:GOI852056 GYE852055:GYE852056 HIA852055:HIA852056 HRW852055:HRW852056 IBS852055:IBS852056 ILO852055:ILO852056 IVK852055:IVK852056 JFG852055:JFG852056 JPC852055:JPC852056 JYY852055:JYY852056 KIU852055:KIU852056 KSQ852055:KSQ852056 LCM852055:LCM852056 LMI852055:LMI852056 LWE852055:LWE852056 MGA852055:MGA852056 MPW852055:MPW852056 MZS852055:MZS852056 NJO852055:NJO852056 NTK852055:NTK852056 ODG852055:ODG852056 ONC852055:ONC852056 OWY852055:OWY852056 PGU852055:PGU852056 PQQ852055:PQQ852056 QAM852055:QAM852056 QKI852055:QKI852056 QUE852055:QUE852056 REA852055:REA852056 RNW852055:RNW852056 RXS852055:RXS852056 SHO852055:SHO852056 SRK852055:SRK852056 TBG852055:TBG852056 TLC852055:TLC852056 TUY852055:TUY852056 UEU852055:UEU852056 UOQ852055:UOQ852056 UYM852055:UYM852056 VII852055:VII852056 VSE852055:VSE852056 WCA852055:WCA852056 WLW852055:WLW852056 WVS852055:WVS852056 E917591:E917592 JG917591:JG917592 TC917591:TC917592 ACY917591:ACY917592 AMU917591:AMU917592 AWQ917591:AWQ917592 BGM917591:BGM917592 BQI917591:BQI917592 CAE917591:CAE917592 CKA917591:CKA917592 CTW917591:CTW917592 DDS917591:DDS917592 DNO917591:DNO917592 DXK917591:DXK917592 EHG917591:EHG917592 ERC917591:ERC917592 FAY917591:FAY917592 FKU917591:FKU917592 FUQ917591:FUQ917592 GEM917591:GEM917592 GOI917591:GOI917592 GYE917591:GYE917592 HIA917591:HIA917592 HRW917591:HRW917592 IBS917591:IBS917592 ILO917591:ILO917592 IVK917591:IVK917592 JFG917591:JFG917592 JPC917591:JPC917592 JYY917591:JYY917592 KIU917591:KIU917592 KSQ917591:KSQ917592 LCM917591:LCM917592 LMI917591:LMI917592 LWE917591:LWE917592 MGA917591:MGA917592 MPW917591:MPW917592 MZS917591:MZS917592 NJO917591:NJO917592 NTK917591:NTK917592 ODG917591:ODG917592 ONC917591:ONC917592 OWY917591:OWY917592 PGU917591:PGU917592 PQQ917591:PQQ917592 QAM917591:QAM917592 QKI917591:QKI917592 QUE917591:QUE917592 REA917591:REA917592 RNW917591:RNW917592 RXS917591:RXS917592 SHO917591:SHO917592 SRK917591:SRK917592 TBG917591:TBG917592 TLC917591:TLC917592 TUY917591:TUY917592 UEU917591:UEU917592 UOQ917591:UOQ917592 UYM917591:UYM917592 VII917591:VII917592 VSE917591:VSE917592 WCA917591:WCA917592 WLW917591:WLW917592 WVS917591:WVS917592 E983127:E983128 JG983127:JG983128 TC983127:TC983128 ACY983127:ACY983128 AMU983127:AMU983128 AWQ983127:AWQ983128 BGM983127:BGM983128 BQI983127:BQI983128 CAE983127:CAE983128 CKA983127:CKA983128 CTW983127:CTW983128 DDS983127:DDS983128 DNO983127:DNO983128 DXK983127:DXK983128 EHG983127:EHG983128 ERC983127:ERC983128 FAY983127:FAY983128 FKU983127:FKU983128 FUQ983127:FUQ983128 GEM983127:GEM983128 GOI983127:GOI983128 GYE983127:GYE983128 HIA983127:HIA983128 HRW983127:HRW983128 IBS983127:IBS983128 ILO983127:ILO983128 IVK983127:IVK983128 JFG983127:JFG983128 JPC983127:JPC983128 JYY983127:JYY983128 KIU983127:KIU983128 KSQ983127:KSQ983128 LCM983127:LCM983128 LMI983127:LMI983128 LWE983127:LWE983128 MGA983127:MGA983128 MPW983127:MPW983128 MZS983127:MZS983128 NJO983127:NJO983128 NTK983127:NTK983128 ODG983127:ODG983128 ONC983127:ONC983128 OWY983127:OWY983128 PGU983127:PGU983128 PQQ983127:PQQ983128 QAM983127:QAM983128 QKI983127:QKI983128 QUE983127:QUE983128 REA983127:REA983128 RNW983127:RNW983128 RXS983127:RXS983128 SHO983127:SHO983128 SRK983127:SRK983128 TBG983127:TBG983128 TLC983127:TLC983128 TUY983127:TUY983128 UEU983127:UEU983128 UOQ983127:UOQ983128 UYM983127:UYM983128 VII983127:VII983128 VSE983127:VSE983128 WCA983127:WCA983128 WLW983127:WLW983128 WVS983127:WVS983128 E131:E134 JG131:JG134 TC131:TC134 ACY131:ACY134 AMU131:AMU134 AWQ131:AWQ134 BGM131:BGM134 BQI131:BQI134 CAE131:CAE134 CKA131:CKA134 CTW131:CTW134 DDS131:DDS134 DNO131:DNO134 DXK131:DXK134 EHG131:EHG134 ERC131:ERC134 FAY131:FAY134 FKU131:FKU134 FUQ131:FUQ134 GEM131:GEM134 GOI131:GOI134 GYE131:GYE134 HIA131:HIA134 HRW131:HRW134 IBS131:IBS134 ILO131:ILO134 IVK131:IVK134 JFG131:JFG134 JPC131:JPC134 JYY131:JYY134 KIU131:KIU134 KSQ131:KSQ134 LCM131:LCM134 LMI131:LMI134 LWE131:LWE134 MGA131:MGA134 MPW131:MPW134 MZS131:MZS134 NJO131:NJO134 NTK131:NTK134 ODG131:ODG134 ONC131:ONC134 OWY131:OWY134 PGU131:PGU134 PQQ131:PQQ134 QAM131:QAM134 QKI131:QKI134 QUE131:QUE134 REA131:REA134 RNW131:RNW134 RXS131:RXS134 SHO131:SHO134 SRK131:SRK134 TBG131:TBG134 TLC131:TLC134 TUY131:TUY134 UEU131:UEU134 UOQ131:UOQ134 UYM131:UYM134 VII131:VII134 VSE131:VSE134 WCA131:WCA134 WLW131:WLW134 WVS131:WVS134 E65665:E65668 JG65665:JG65668 TC65665:TC65668 ACY65665:ACY65668 AMU65665:AMU65668 AWQ65665:AWQ65668 BGM65665:BGM65668 BQI65665:BQI65668 CAE65665:CAE65668 CKA65665:CKA65668 CTW65665:CTW65668 DDS65665:DDS65668 DNO65665:DNO65668 DXK65665:DXK65668 EHG65665:EHG65668 ERC65665:ERC65668 FAY65665:FAY65668 FKU65665:FKU65668 FUQ65665:FUQ65668 GEM65665:GEM65668 GOI65665:GOI65668 GYE65665:GYE65668 HIA65665:HIA65668 HRW65665:HRW65668 IBS65665:IBS65668 ILO65665:ILO65668 IVK65665:IVK65668 JFG65665:JFG65668 JPC65665:JPC65668 JYY65665:JYY65668 KIU65665:KIU65668 KSQ65665:KSQ65668 LCM65665:LCM65668 LMI65665:LMI65668 LWE65665:LWE65668 MGA65665:MGA65668 MPW65665:MPW65668 MZS65665:MZS65668 NJO65665:NJO65668 NTK65665:NTK65668 ODG65665:ODG65668 ONC65665:ONC65668 OWY65665:OWY65668 PGU65665:PGU65668 PQQ65665:PQQ65668 QAM65665:QAM65668 QKI65665:QKI65668 QUE65665:QUE65668 REA65665:REA65668 RNW65665:RNW65668 RXS65665:RXS65668 SHO65665:SHO65668 SRK65665:SRK65668 TBG65665:TBG65668 TLC65665:TLC65668 TUY65665:TUY65668 UEU65665:UEU65668 UOQ65665:UOQ65668 UYM65665:UYM65668 VII65665:VII65668 VSE65665:VSE65668 WCA65665:WCA65668 WLW65665:WLW65668 WVS65665:WVS65668 E131201:E131204 JG131201:JG131204 TC131201:TC131204 ACY131201:ACY131204 AMU131201:AMU131204 AWQ131201:AWQ131204 BGM131201:BGM131204 BQI131201:BQI131204 CAE131201:CAE131204 CKA131201:CKA131204 CTW131201:CTW131204 DDS131201:DDS131204 DNO131201:DNO131204 DXK131201:DXK131204 EHG131201:EHG131204 ERC131201:ERC131204 FAY131201:FAY131204 FKU131201:FKU131204 FUQ131201:FUQ131204 GEM131201:GEM131204 GOI131201:GOI131204 GYE131201:GYE131204 HIA131201:HIA131204 HRW131201:HRW131204 IBS131201:IBS131204 ILO131201:ILO131204 IVK131201:IVK131204 JFG131201:JFG131204 JPC131201:JPC131204 JYY131201:JYY131204 KIU131201:KIU131204 KSQ131201:KSQ131204 LCM131201:LCM131204 LMI131201:LMI131204 LWE131201:LWE131204 MGA131201:MGA131204 MPW131201:MPW131204 MZS131201:MZS131204 NJO131201:NJO131204 NTK131201:NTK131204 ODG131201:ODG131204 ONC131201:ONC131204 OWY131201:OWY131204 PGU131201:PGU131204 PQQ131201:PQQ131204 QAM131201:QAM131204 QKI131201:QKI131204 QUE131201:QUE131204 REA131201:REA131204 RNW131201:RNW131204 RXS131201:RXS131204 SHO131201:SHO131204 SRK131201:SRK131204 TBG131201:TBG131204 TLC131201:TLC131204 TUY131201:TUY131204 UEU131201:UEU131204 UOQ131201:UOQ131204 UYM131201:UYM131204 VII131201:VII131204 VSE131201:VSE131204 WCA131201:WCA131204 WLW131201:WLW131204 WVS131201:WVS131204 E196737:E196740 JG196737:JG196740 TC196737:TC196740 ACY196737:ACY196740 AMU196737:AMU196740 AWQ196737:AWQ196740 BGM196737:BGM196740 BQI196737:BQI196740 CAE196737:CAE196740 CKA196737:CKA196740 CTW196737:CTW196740 DDS196737:DDS196740 DNO196737:DNO196740 DXK196737:DXK196740 EHG196737:EHG196740 ERC196737:ERC196740 FAY196737:FAY196740 FKU196737:FKU196740 FUQ196737:FUQ196740 GEM196737:GEM196740 GOI196737:GOI196740 GYE196737:GYE196740 HIA196737:HIA196740 HRW196737:HRW196740 IBS196737:IBS196740 ILO196737:ILO196740 IVK196737:IVK196740 JFG196737:JFG196740 JPC196737:JPC196740 JYY196737:JYY196740 KIU196737:KIU196740 KSQ196737:KSQ196740 LCM196737:LCM196740 LMI196737:LMI196740 LWE196737:LWE196740 MGA196737:MGA196740 MPW196737:MPW196740 MZS196737:MZS196740 NJO196737:NJO196740 NTK196737:NTK196740 ODG196737:ODG196740 ONC196737:ONC196740 OWY196737:OWY196740 PGU196737:PGU196740 PQQ196737:PQQ196740 QAM196737:QAM196740 QKI196737:QKI196740 QUE196737:QUE196740 REA196737:REA196740 RNW196737:RNW196740 RXS196737:RXS196740 SHO196737:SHO196740 SRK196737:SRK196740 TBG196737:TBG196740 TLC196737:TLC196740 TUY196737:TUY196740 UEU196737:UEU196740 UOQ196737:UOQ196740 UYM196737:UYM196740 VII196737:VII196740 VSE196737:VSE196740 WCA196737:WCA196740 WLW196737:WLW196740 WVS196737:WVS196740 E262273:E262276 JG262273:JG262276 TC262273:TC262276 ACY262273:ACY262276 AMU262273:AMU262276 AWQ262273:AWQ262276 BGM262273:BGM262276 BQI262273:BQI262276 CAE262273:CAE262276 CKA262273:CKA262276 CTW262273:CTW262276 DDS262273:DDS262276 DNO262273:DNO262276 DXK262273:DXK262276 EHG262273:EHG262276 ERC262273:ERC262276 FAY262273:FAY262276 FKU262273:FKU262276 FUQ262273:FUQ262276 GEM262273:GEM262276 GOI262273:GOI262276 GYE262273:GYE262276 HIA262273:HIA262276 HRW262273:HRW262276 IBS262273:IBS262276 ILO262273:ILO262276 IVK262273:IVK262276 JFG262273:JFG262276 JPC262273:JPC262276 JYY262273:JYY262276 KIU262273:KIU262276 KSQ262273:KSQ262276 LCM262273:LCM262276 LMI262273:LMI262276 LWE262273:LWE262276 MGA262273:MGA262276 MPW262273:MPW262276 MZS262273:MZS262276 NJO262273:NJO262276 NTK262273:NTK262276 ODG262273:ODG262276 ONC262273:ONC262276 OWY262273:OWY262276 PGU262273:PGU262276 PQQ262273:PQQ262276 QAM262273:QAM262276 QKI262273:QKI262276 QUE262273:QUE262276 REA262273:REA262276 RNW262273:RNW262276 RXS262273:RXS262276 SHO262273:SHO262276 SRK262273:SRK262276 TBG262273:TBG262276 TLC262273:TLC262276 TUY262273:TUY262276 UEU262273:UEU262276 UOQ262273:UOQ262276 UYM262273:UYM262276 VII262273:VII262276 VSE262273:VSE262276 WCA262273:WCA262276 WLW262273:WLW262276 WVS262273:WVS262276 E327809:E327812 JG327809:JG327812 TC327809:TC327812 ACY327809:ACY327812 AMU327809:AMU327812 AWQ327809:AWQ327812 BGM327809:BGM327812 BQI327809:BQI327812 CAE327809:CAE327812 CKA327809:CKA327812 CTW327809:CTW327812 DDS327809:DDS327812 DNO327809:DNO327812 DXK327809:DXK327812 EHG327809:EHG327812 ERC327809:ERC327812 FAY327809:FAY327812 FKU327809:FKU327812 FUQ327809:FUQ327812 GEM327809:GEM327812 GOI327809:GOI327812 GYE327809:GYE327812 HIA327809:HIA327812 HRW327809:HRW327812 IBS327809:IBS327812 ILO327809:ILO327812 IVK327809:IVK327812 JFG327809:JFG327812 JPC327809:JPC327812 JYY327809:JYY327812 KIU327809:KIU327812 KSQ327809:KSQ327812 LCM327809:LCM327812 LMI327809:LMI327812 LWE327809:LWE327812 MGA327809:MGA327812 MPW327809:MPW327812 MZS327809:MZS327812 NJO327809:NJO327812 NTK327809:NTK327812 ODG327809:ODG327812 ONC327809:ONC327812 OWY327809:OWY327812 PGU327809:PGU327812 PQQ327809:PQQ327812 QAM327809:QAM327812 QKI327809:QKI327812 QUE327809:QUE327812 REA327809:REA327812 RNW327809:RNW327812 RXS327809:RXS327812 SHO327809:SHO327812 SRK327809:SRK327812 TBG327809:TBG327812 TLC327809:TLC327812 TUY327809:TUY327812 UEU327809:UEU327812 UOQ327809:UOQ327812 UYM327809:UYM327812 VII327809:VII327812 VSE327809:VSE327812 WCA327809:WCA327812 WLW327809:WLW327812 WVS327809:WVS327812 E393345:E393348 JG393345:JG393348 TC393345:TC393348 ACY393345:ACY393348 AMU393345:AMU393348 AWQ393345:AWQ393348 BGM393345:BGM393348 BQI393345:BQI393348 CAE393345:CAE393348 CKA393345:CKA393348 CTW393345:CTW393348 DDS393345:DDS393348 DNO393345:DNO393348 DXK393345:DXK393348 EHG393345:EHG393348 ERC393345:ERC393348 FAY393345:FAY393348 FKU393345:FKU393348 FUQ393345:FUQ393348 GEM393345:GEM393348 GOI393345:GOI393348 GYE393345:GYE393348 HIA393345:HIA393348 HRW393345:HRW393348 IBS393345:IBS393348 ILO393345:ILO393348 IVK393345:IVK393348 JFG393345:JFG393348 JPC393345:JPC393348 JYY393345:JYY393348 KIU393345:KIU393348 KSQ393345:KSQ393348 LCM393345:LCM393348 LMI393345:LMI393348 LWE393345:LWE393348 MGA393345:MGA393348 MPW393345:MPW393348 MZS393345:MZS393348 NJO393345:NJO393348 NTK393345:NTK393348 ODG393345:ODG393348 ONC393345:ONC393348 OWY393345:OWY393348 PGU393345:PGU393348 PQQ393345:PQQ393348 QAM393345:QAM393348 QKI393345:QKI393348 QUE393345:QUE393348 REA393345:REA393348 RNW393345:RNW393348 RXS393345:RXS393348 SHO393345:SHO393348 SRK393345:SRK393348 TBG393345:TBG393348 TLC393345:TLC393348 TUY393345:TUY393348 UEU393345:UEU393348 UOQ393345:UOQ393348 UYM393345:UYM393348 VII393345:VII393348 VSE393345:VSE393348 WCA393345:WCA393348 WLW393345:WLW393348 WVS393345:WVS393348 E458881:E458884 JG458881:JG458884 TC458881:TC458884 ACY458881:ACY458884 AMU458881:AMU458884 AWQ458881:AWQ458884 BGM458881:BGM458884 BQI458881:BQI458884 CAE458881:CAE458884 CKA458881:CKA458884 CTW458881:CTW458884 DDS458881:DDS458884 DNO458881:DNO458884 DXK458881:DXK458884 EHG458881:EHG458884 ERC458881:ERC458884 FAY458881:FAY458884 FKU458881:FKU458884 FUQ458881:FUQ458884 GEM458881:GEM458884 GOI458881:GOI458884 GYE458881:GYE458884 HIA458881:HIA458884 HRW458881:HRW458884 IBS458881:IBS458884 ILO458881:ILO458884 IVK458881:IVK458884 JFG458881:JFG458884 JPC458881:JPC458884 JYY458881:JYY458884 KIU458881:KIU458884 KSQ458881:KSQ458884 LCM458881:LCM458884 LMI458881:LMI458884 LWE458881:LWE458884 MGA458881:MGA458884 MPW458881:MPW458884 MZS458881:MZS458884 NJO458881:NJO458884 NTK458881:NTK458884 ODG458881:ODG458884 ONC458881:ONC458884 OWY458881:OWY458884 PGU458881:PGU458884 PQQ458881:PQQ458884 QAM458881:QAM458884 QKI458881:QKI458884 QUE458881:QUE458884 REA458881:REA458884 RNW458881:RNW458884 RXS458881:RXS458884 SHO458881:SHO458884 SRK458881:SRK458884 TBG458881:TBG458884 TLC458881:TLC458884 TUY458881:TUY458884 UEU458881:UEU458884 UOQ458881:UOQ458884 UYM458881:UYM458884 VII458881:VII458884 VSE458881:VSE458884 WCA458881:WCA458884 WLW458881:WLW458884 WVS458881:WVS458884 E524417:E524420 JG524417:JG524420 TC524417:TC524420 ACY524417:ACY524420 AMU524417:AMU524420 AWQ524417:AWQ524420 BGM524417:BGM524420 BQI524417:BQI524420 CAE524417:CAE524420 CKA524417:CKA524420 CTW524417:CTW524420 DDS524417:DDS524420 DNO524417:DNO524420 DXK524417:DXK524420 EHG524417:EHG524420 ERC524417:ERC524420 FAY524417:FAY524420 FKU524417:FKU524420 FUQ524417:FUQ524420 GEM524417:GEM524420 GOI524417:GOI524420 GYE524417:GYE524420 HIA524417:HIA524420 HRW524417:HRW524420 IBS524417:IBS524420 ILO524417:ILO524420 IVK524417:IVK524420 JFG524417:JFG524420 JPC524417:JPC524420 JYY524417:JYY524420 KIU524417:KIU524420 KSQ524417:KSQ524420 LCM524417:LCM524420 LMI524417:LMI524420 LWE524417:LWE524420 MGA524417:MGA524420 MPW524417:MPW524420 MZS524417:MZS524420 NJO524417:NJO524420 NTK524417:NTK524420 ODG524417:ODG524420 ONC524417:ONC524420 OWY524417:OWY524420 PGU524417:PGU524420 PQQ524417:PQQ524420 QAM524417:QAM524420 QKI524417:QKI524420 QUE524417:QUE524420 REA524417:REA524420 RNW524417:RNW524420 RXS524417:RXS524420 SHO524417:SHO524420 SRK524417:SRK524420 TBG524417:TBG524420 TLC524417:TLC524420 TUY524417:TUY524420 UEU524417:UEU524420 UOQ524417:UOQ524420 UYM524417:UYM524420 VII524417:VII524420 VSE524417:VSE524420 WCA524417:WCA524420 WLW524417:WLW524420 WVS524417:WVS524420 E589953:E589956 JG589953:JG589956 TC589953:TC589956 ACY589953:ACY589956 AMU589953:AMU589956 AWQ589953:AWQ589956 BGM589953:BGM589956 BQI589953:BQI589956 CAE589953:CAE589956 CKA589953:CKA589956 CTW589953:CTW589956 DDS589953:DDS589956 DNO589953:DNO589956 DXK589953:DXK589956 EHG589953:EHG589956 ERC589953:ERC589956 FAY589953:FAY589956 FKU589953:FKU589956 FUQ589953:FUQ589956 GEM589953:GEM589956 GOI589953:GOI589956 GYE589953:GYE589956 HIA589953:HIA589956 HRW589953:HRW589956 IBS589953:IBS589956 ILO589953:ILO589956 IVK589953:IVK589956 JFG589953:JFG589956 JPC589953:JPC589956 JYY589953:JYY589956 KIU589953:KIU589956 KSQ589953:KSQ589956 LCM589953:LCM589956 LMI589953:LMI589956 LWE589953:LWE589956 MGA589953:MGA589956 MPW589953:MPW589956 MZS589953:MZS589956 NJO589953:NJO589956 NTK589953:NTK589956 ODG589953:ODG589956 ONC589953:ONC589956 OWY589953:OWY589956 PGU589953:PGU589956 PQQ589953:PQQ589956 QAM589953:QAM589956 QKI589953:QKI589956 QUE589953:QUE589956 REA589953:REA589956 RNW589953:RNW589956 RXS589953:RXS589956 SHO589953:SHO589956 SRK589953:SRK589956 TBG589953:TBG589956 TLC589953:TLC589956 TUY589953:TUY589956 UEU589953:UEU589956 UOQ589953:UOQ589956 UYM589953:UYM589956 VII589953:VII589956 VSE589953:VSE589956 WCA589953:WCA589956 WLW589953:WLW589956 WVS589953:WVS589956 E655489:E655492 JG655489:JG655492 TC655489:TC655492 ACY655489:ACY655492 AMU655489:AMU655492 AWQ655489:AWQ655492 BGM655489:BGM655492 BQI655489:BQI655492 CAE655489:CAE655492 CKA655489:CKA655492 CTW655489:CTW655492 DDS655489:DDS655492 DNO655489:DNO655492 DXK655489:DXK655492 EHG655489:EHG655492 ERC655489:ERC655492 FAY655489:FAY655492 FKU655489:FKU655492 FUQ655489:FUQ655492 GEM655489:GEM655492 GOI655489:GOI655492 GYE655489:GYE655492 HIA655489:HIA655492 HRW655489:HRW655492 IBS655489:IBS655492 ILO655489:ILO655492 IVK655489:IVK655492 JFG655489:JFG655492 JPC655489:JPC655492 JYY655489:JYY655492 KIU655489:KIU655492 KSQ655489:KSQ655492 LCM655489:LCM655492 LMI655489:LMI655492 LWE655489:LWE655492 MGA655489:MGA655492 MPW655489:MPW655492 MZS655489:MZS655492 NJO655489:NJO655492 NTK655489:NTK655492 ODG655489:ODG655492 ONC655489:ONC655492 OWY655489:OWY655492 PGU655489:PGU655492 PQQ655489:PQQ655492 QAM655489:QAM655492 QKI655489:QKI655492 QUE655489:QUE655492 REA655489:REA655492 RNW655489:RNW655492 RXS655489:RXS655492 SHO655489:SHO655492 SRK655489:SRK655492 TBG655489:TBG655492 TLC655489:TLC655492 TUY655489:TUY655492 UEU655489:UEU655492 UOQ655489:UOQ655492 UYM655489:UYM655492 VII655489:VII655492 VSE655489:VSE655492 WCA655489:WCA655492 WLW655489:WLW655492 WVS655489:WVS655492 E721025:E721028 JG721025:JG721028 TC721025:TC721028 ACY721025:ACY721028 AMU721025:AMU721028 AWQ721025:AWQ721028 BGM721025:BGM721028 BQI721025:BQI721028 CAE721025:CAE721028 CKA721025:CKA721028 CTW721025:CTW721028 DDS721025:DDS721028 DNO721025:DNO721028 DXK721025:DXK721028 EHG721025:EHG721028 ERC721025:ERC721028 FAY721025:FAY721028 FKU721025:FKU721028 FUQ721025:FUQ721028 GEM721025:GEM721028 GOI721025:GOI721028 GYE721025:GYE721028 HIA721025:HIA721028 HRW721025:HRW721028 IBS721025:IBS721028 ILO721025:ILO721028 IVK721025:IVK721028 JFG721025:JFG721028 JPC721025:JPC721028 JYY721025:JYY721028 KIU721025:KIU721028 KSQ721025:KSQ721028 LCM721025:LCM721028 LMI721025:LMI721028 LWE721025:LWE721028 MGA721025:MGA721028 MPW721025:MPW721028 MZS721025:MZS721028 NJO721025:NJO721028 NTK721025:NTK721028 ODG721025:ODG721028 ONC721025:ONC721028 OWY721025:OWY721028 PGU721025:PGU721028 PQQ721025:PQQ721028 QAM721025:QAM721028 QKI721025:QKI721028 QUE721025:QUE721028 REA721025:REA721028 RNW721025:RNW721028 RXS721025:RXS721028 SHO721025:SHO721028 SRK721025:SRK721028 TBG721025:TBG721028 TLC721025:TLC721028 TUY721025:TUY721028 UEU721025:UEU721028 UOQ721025:UOQ721028 UYM721025:UYM721028 VII721025:VII721028 VSE721025:VSE721028 WCA721025:WCA721028 WLW721025:WLW721028 WVS721025:WVS721028 E786561:E786564 JG786561:JG786564 TC786561:TC786564 ACY786561:ACY786564 AMU786561:AMU786564 AWQ786561:AWQ786564 BGM786561:BGM786564 BQI786561:BQI786564 CAE786561:CAE786564 CKA786561:CKA786564 CTW786561:CTW786564 DDS786561:DDS786564 DNO786561:DNO786564 DXK786561:DXK786564 EHG786561:EHG786564 ERC786561:ERC786564 FAY786561:FAY786564 FKU786561:FKU786564 FUQ786561:FUQ786564 GEM786561:GEM786564 GOI786561:GOI786564 GYE786561:GYE786564 HIA786561:HIA786564 HRW786561:HRW786564 IBS786561:IBS786564 ILO786561:ILO786564 IVK786561:IVK786564 JFG786561:JFG786564 JPC786561:JPC786564 JYY786561:JYY786564 KIU786561:KIU786564 KSQ786561:KSQ786564 LCM786561:LCM786564 LMI786561:LMI786564 LWE786561:LWE786564 MGA786561:MGA786564 MPW786561:MPW786564 MZS786561:MZS786564 NJO786561:NJO786564 NTK786561:NTK786564 ODG786561:ODG786564 ONC786561:ONC786564 OWY786561:OWY786564 PGU786561:PGU786564 PQQ786561:PQQ786564 QAM786561:QAM786564 QKI786561:QKI786564 QUE786561:QUE786564 REA786561:REA786564 RNW786561:RNW786564 RXS786561:RXS786564 SHO786561:SHO786564 SRK786561:SRK786564 TBG786561:TBG786564 TLC786561:TLC786564 TUY786561:TUY786564 UEU786561:UEU786564 UOQ786561:UOQ786564 UYM786561:UYM786564 VII786561:VII786564 VSE786561:VSE786564 WCA786561:WCA786564 WLW786561:WLW786564 WVS786561:WVS786564 E852097:E852100 JG852097:JG852100 TC852097:TC852100 ACY852097:ACY852100 AMU852097:AMU852100 AWQ852097:AWQ852100 BGM852097:BGM852100 BQI852097:BQI852100 CAE852097:CAE852100 CKA852097:CKA852100 CTW852097:CTW852100 DDS852097:DDS852100 DNO852097:DNO852100 DXK852097:DXK852100 EHG852097:EHG852100 ERC852097:ERC852100 FAY852097:FAY852100 FKU852097:FKU852100 FUQ852097:FUQ852100 GEM852097:GEM852100 GOI852097:GOI852100 GYE852097:GYE852100 HIA852097:HIA852100 HRW852097:HRW852100 IBS852097:IBS852100 ILO852097:ILO852100 IVK852097:IVK852100 JFG852097:JFG852100 JPC852097:JPC852100 JYY852097:JYY852100 KIU852097:KIU852100 KSQ852097:KSQ852100 LCM852097:LCM852100 LMI852097:LMI852100 LWE852097:LWE852100 MGA852097:MGA852100 MPW852097:MPW852100 MZS852097:MZS852100 NJO852097:NJO852100 NTK852097:NTK852100 ODG852097:ODG852100 ONC852097:ONC852100 OWY852097:OWY852100 PGU852097:PGU852100 PQQ852097:PQQ852100 QAM852097:QAM852100 QKI852097:QKI852100 QUE852097:QUE852100 REA852097:REA852100 RNW852097:RNW852100 RXS852097:RXS852100 SHO852097:SHO852100 SRK852097:SRK852100 TBG852097:TBG852100 TLC852097:TLC852100 TUY852097:TUY852100 UEU852097:UEU852100 UOQ852097:UOQ852100 UYM852097:UYM852100 VII852097:VII852100 VSE852097:VSE852100 WCA852097:WCA852100 WLW852097:WLW852100 WVS852097:WVS852100 E917633:E917636 JG917633:JG917636 TC917633:TC917636 ACY917633:ACY917636 AMU917633:AMU917636 AWQ917633:AWQ917636 BGM917633:BGM917636 BQI917633:BQI917636 CAE917633:CAE917636 CKA917633:CKA917636 CTW917633:CTW917636 DDS917633:DDS917636 DNO917633:DNO917636 DXK917633:DXK917636 EHG917633:EHG917636 ERC917633:ERC917636 FAY917633:FAY917636 FKU917633:FKU917636 FUQ917633:FUQ917636 GEM917633:GEM917636 GOI917633:GOI917636 GYE917633:GYE917636 HIA917633:HIA917636 HRW917633:HRW917636 IBS917633:IBS917636 ILO917633:ILO917636 IVK917633:IVK917636 JFG917633:JFG917636 JPC917633:JPC917636 JYY917633:JYY917636 KIU917633:KIU917636 KSQ917633:KSQ917636 LCM917633:LCM917636 LMI917633:LMI917636 LWE917633:LWE917636 MGA917633:MGA917636 MPW917633:MPW917636 MZS917633:MZS917636 NJO917633:NJO917636 NTK917633:NTK917636 ODG917633:ODG917636 ONC917633:ONC917636 OWY917633:OWY917636 PGU917633:PGU917636 PQQ917633:PQQ917636 QAM917633:QAM917636 QKI917633:QKI917636 QUE917633:QUE917636 REA917633:REA917636 RNW917633:RNW917636 RXS917633:RXS917636 SHO917633:SHO917636 SRK917633:SRK917636 TBG917633:TBG917636 TLC917633:TLC917636 TUY917633:TUY917636 UEU917633:UEU917636 UOQ917633:UOQ917636 UYM917633:UYM917636 VII917633:VII917636 VSE917633:VSE917636 WCA917633:WCA917636 WLW917633:WLW917636 WVS917633:WVS917636 E983169:E983172 JG983169:JG983172 TC983169:TC983172 ACY983169:ACY983172 AMU983169:AMU983172 AWQ983169:AWQ983172 BGM983169:BGM983172 BQI983169:BQI983172 CAE983169:CAE983172 CKA983169:CKA983172 CTW983169:CTW983172 DDS983169:DDS983172 DNO983169:DNO983172 DXK983169:DXK983172 EHG983169:EHG983172 ERC983169:ERC983172 FAY983169:FAY983172 FKU983169:FKU983172 FUQ983169:FUQ983172 GEM983169:GEM983172 GOI983169:GOI983172 GYE983169:GYE983172 HIA983169:HIA983172 HRW983169:HRW983172 IBS983169:IBS983172 ILO983169:ILO983172 IVK983169:IVK983172 JFG983169:JFG983172 JPC983169:JPC983172 JYY983169:JYY983172 KIU983169:KIU983172 KSQ983169:KSQ983172 LCM983169:LCM983172 LMI983169:LMI983172 LWE983169:LWE983172 MGA983169:MGA983172 MPW983169:MPW983172 MZS983169:MZS983172 NJO983169:NJO983172 NTK983169:NTK983172 ODG983169:ODG983172 ONC983169:ONC983172 OWY983169:OWY983172 PGU983169:PGU983172 PQQ983169:PQQ983172 QAM983169:QAM983172 QKI983169:QKI983172 QUE983169:QUE983172 REA983169:REA983172 RNW983169:RNW983172 RXS983169:RXS983172 SHO983169:SHO983172 SRK983169:SRK983172 TBG983169:TBG983172 TLC983169:TLC983172 TUY983169:TUY983172 UEU983169:UEU983172 UOQ983169:UOQ983172 UYM983169:UYM983172 VII983169:VII983172 VSE983169:VSE983172 WCA983169:WCA983172 WLW983169:WLW983172 WVS983169:WVS983172 E139:E140 JG139:JG140 TC139:TC140 ACY139:ACY140 AMU139:AMU140 AWQ139:AWQ140 BGM139:BGM140 BQI139:BQI140 CAE139:CAE140 CKA139:CKA140 CTW139:CTW140 DDS139:DDS140 DNO139:DNO140 DXK139:DXK140 EHG139:EHG140 ERC139:ERC140 FAY139:FAY140 FKU139:FKU140 FUQ139:FUQ140 GEM139:GEM140 GOI139:GOI140 GYE139:GYE140 HIA139:HIA140 HRW139:HRW140 IBS139:IBS140 ILO139:ILO140 IVK139:IVK140 JFG139:JFG140 JPC139:JPC140 JYY139:JYY140 KIU139:KIU140 KSQ139:KSQ140 LCM139:LCM140 LMI139:LMI140 LWE139:LWE140 MGA139:MGA140 MPW139:MPW140 MZS139:MZS140 NJO139:NJO140 NTK139:NTK140 ODG139:ODG140 ONC139:ONC140 OWY139:OWY140 PGU139:PGU140 PQQ139:PQQ140 QAM139:QAM140 QKI139:QKI140 QUE139:QUE140 REA139:REA140 RNW139:RNW140 RXS139:RXS140 SHO139:SHO140 SRK139:SRK140 TBG139:TBG140 TLC139:TLC140 TUY139:TUY140 UEU139:UEU140 UOQ139:UOQ140 UYM139:UYM140 VII139:VII140 VSE139:VSE140 WCA139:WCA140 WLW139:WLW140 WVS139:WVS140 E65673:E65675 JG65673:JG65675 TC65673:TC65675 ACY65673:ACY65675 AMU65673:AMU65675 AWQ65673:AWQ65675 BGM65673:BGM65675 BQI65673:BQI65675 CAE65673:CAE65675 CKA65673:CKA65675 CTW65673:CTW65675 DDS65673:DDS65675 DNO65673:DNO65675 DXK65673:DXK65675 EHG65673:EHG65675 ERC65673:ERC65675 FAY65673:FAY65675 FKU65673:FKU65675 FUQ65673:FUQ65675 GEM65673:GEM65675 GOI65673:GOI65675 GYE65673:GYE65675 HIA65673:HIA65675 HRW65673:HRW65675 IBS65673:IBS65675 ILO65673:ILO65675 IVK65673:IVK65675 JFG65673:JFG65675 JPC65673:JPC65675 JYY65673:JYY65675 KIU65673:KIU65675 KSQ65673:KSQ65675 LCM65673:LCM65675 LMI65673:LMI65675 LWE65673:LWE65675 MGA65673:MGA65675 MPW65673:MPW65675 MZS65673:MZS65675 NJO65673:NJO65675 NTK65673:NTK65675 ODG65673:ODG65675 ONC65673:ONC65675 OWY65673:OWY65675 PGU65673:PGU65675 PQQ65673:PQQ65675 QAM65673:QAM65675 QKI65673:QKI65675 QUE65673:QUE65675 REA65673:REA65675 RNW65673:RNW65675 RXS65673:RXS65675 SHO65673:SHO65675 SRK65673:SRK65675 TBG65673:TBG65675 TLC65673:TLC65675 TUY65673:TUY65675 UEU65673:UEU65675 UOQ65673:UOQ65675 UYM65673:UYM65675 VII65673:VII65675 VSE65673:VSE65675 WCA65673:WCA65675 WLW65673:WLW65675 WVS65673:WVS65675 E131209:E131211 JG131209:JG131211 TC131209:TC131211 ACY131209:ACY131211 AMU131209:AMU131211 AWQ131209:AWQ131211 BGM131209:BGM131211 BQI131209:BQI131211 CAE131209:CAE131211 CKA131209:CKA131211 CTW131209:CTW131211 DDS131209:DDS131211 DNO131209:DNO131211 DXK131209:DXK131211 EHG131209:EHG131211 ERC131209:ERC131211 FAY131209:FAY131211 FKU131209:FKU131211 FUQ131209:FUQ131211 GEM131209:GEM131211 GOI131209:GOI131211 GYE131209:GYE131211 HIA131209:HIA131211 HRW131209:HRW131211 IBS131209:IBS131211 ILO131209:ILO131211 IVK131209:IVK131211 JFG131209:JFG131211 JPC131209:JPC131211 JYY131209:JYY131211 KIU131209:KIU131211 KSQ131209:KSQ131211 LCM131209:LCM131211 LMI131209:LMI131211 LWE131209:LWE131211 MGA131209:MGA131211 MPW131209:MPW131211 MZS131209:MZS131211 NJO131209:NJO131211 NTK131209:NTK131211 ODG131209:ODG131211 ONC131209:ONC131211 OWY131209:OWY131211 PGU131209:PGU131211 PQQ131209:PQQ131211 QAM131209:QAM131211 QKI131209:QKI131211 QUE131209:QUE131211 REA131209:REA131211 RNW131209:RNW131211 RXS131209:RXS131211 SHO131209:SHO131211 SRK131209:SRK131211 TBG131209:TBG131211 TLC131209:TLC131211 TUY131209:TUY131211 UEU131209:UEU131211 UOQ131209:UOQ131211 UYM131209:UYM131211 VII131209:VII131211 VSE131209:VSE131211 WCA131209:WCA131211 WLW131209:WLW131211 WVS131209:WVS131211 E196745:E196747 JG196745:JG196747 TC196745:TC196747 ACY196745:ACY196747 AMU196745:AMU196747 AWQ196745:AWQ196747 BGM196745:BGM196747 BQI196745:BQI196747 CAE196745:CAE196747 CKA196745:CKA196747 CTW196745:CTW196747 DDS196745:DDS196747 DNO196745:DNO196747 DXK196745:DXK196747 EHG196745:EHG196747 ERC196745:ERC196747 FAY196745:FAY196747 FKU196745:FKU196747 FUQ196745:FUQ196747 GEM196745:GEM196747 GOI196745:GOI196747 GYE196745:GYE196747 HIA196745:HIA196747 HRW196745:HRW196747 IBS196745:IBS196747 ILO196745:ILO196747 IVK196745:IVK196747 JFG196745:JFG196747 JPC196745:JPC196747 JYY196745:JYY196747 KIU196745:KIU196747 KSQ196745:KSQ196747 LCM196745:LCM196747 LMI196745:LMI196747 LWE196745:LWE196747 MGA196745:MGA196747 MPW196745:MPW196747 MZS196745:MZS196747 NJO196745:NJO196747 NTK196745:NTK196747 ODG196745:ODG196747 ONC196745:ONC196747 OWY196745:OWY196747 PGU196745:PGU196747 PQQ196745:PQQ196747 QAM196745:QAM196747 QKI196745:QKI196747 QUE196745:QUE196747 REA196745:REA196747 RNW196745:RNW196747 RXS196745:RXS196747 SHO196745:SHO196747 SRK196745:SRK196747 TBG196745:TBG196747 TLC196745:TLC196747 TUY196745:TUY196747 UEU196745:UEU196747 UOQ196745:UOQ196747 UYM196745:UYM196747 VII196745:VII196747 VSE196745:VSE196747 WCA196745:WCA196747 WLW196745:WLW196747 WVS196745:WVS196747 E262281:E262283 JG262281:JG262283 TC262281:TC262283 ACY262281:ACY262283 AMU262281:AMU262283 AWQ262281:AWQ262283 BGM262281:BGM262283 BQI262281:BQI262283 CAE262281:CAE262283 CKA262281:CKA262283 CTW262281:CTW262283 DDS262281:DDS262283 DNO262281:DNO262283 DXK262281:DXK262283 EHG262281:EHG262283 ERC262281:ERC262283 FAY262281:FAY262283 FKU262281:FKU262283 FUQ262281:FUQ262283 GEM262281:GEM262283 GOI262281:GOI262283 GYE262281:GYE262283 HIA262281:HIA262283 HRW262281:HRW262283 IBS262281:IBS262283 ILO262281:ILO262283 IVK262281:IVK262283 JFG262281:JFG262283 JPC262281:JPC262283 JYY262281:JYY262283 KIU262281:KIU262283 KSQ262281:KSQ262283 LCM262281:LCM262283 LMI262281:LMI262283 LWE262281:LWE262283 MGA262281:MGA262283 MPW262281:MPW262283 MZS262281:MZS262283 NJO262281:NJO262283 NTK262281:NTK262283 ODG262281:ODG262283 ONC262281:ONC262283 OWY262281:OWY262283 PGU262281:PGU262283 PQQ262281:PQQ262283 QAM262281:QAM262283 QKI262281:QKI262283 QUE262281:QUE262283 REA262281:REA262283 RNW262281:RNW262283 RXS262281:RXS262283 SHO262281:SHO262283 SRK262281:SRK262283 TBG262281:TBG262283 TLC262281:TLC262283 TUY262281:TUY262283 UEU262281:UEU262283 UOQ262281:UOQ262283 UYM262281:UYM262283 VII262281:VII262283 VSE262281:VSE262283 WCA262281:WCA262283 WLW262281:WLW262283 WVS262281:WVS262283 E327817:E327819 JG327817:JG327819 TC327817:TC327819 ACY327817:ACY327819 AMU327817:AMU327819 AWQ327817:AWQ327819 BGM327817:BGM327819 BQI327817:BQI327819 CAE327817:CAE327819 CKA327817:CKA327819 CTW327817:CTW327819 DDS327817:DDS327819 DNO327817:DNO327819 DXK327817:DXK327819 EHG327817:EHG327819 ERC327817:ERC327819 FAY327817:FAY327819 FKU327817:FKU327819 FUQ327817:FUQ327819 GEM327817:GEM327819 GOI327817:GOI327819 GYE327817:GYE327819 HIA327817:HIA327819 HRW327817:HRW327819 IBS327817:IBS327819 ILO327817:ILO327819 IVK327817:IVK327819 JFG327817:JFG327819 JPC327817:JPC327819 JYY327817:JYY327819 KIU327817:KIU327819 KSQ327817:KSQ327819 LCM327817:LCM327819 LMI327817:LMI327819 LWE327817:LWE327819 MGA327817:MGA327819 MPW327817:MPW327819 MZS327817:MZS327819 NJO327817:NJO327819 NTK327817:NTK327819 ODG327817:ODG327819 ONC327817:ONC327819 OWY327817:OWY327819 PGU327817:PGU327819 PQQ327817:PQQ327819 QAM327817:QAM327819 QKI327817:QKI327819 QUE327817:QUE327819 REA327817:REA327819 RNW327817:RNW327819 RXS327817:RXS327819 SHO327817:SHO327819 SRK327817:SRK327819 TBG327817:TBG327819 TLC327817:TLC327819 TUY327817:TUY327819 UEU327817:UEU327819 UOQ327817:UOQ327819 UYM327817:UYM327819 VII327817:VII327819 VSE327817:VSE327819 WCA327817:WCA327819 WLW327817:WLW327819 WVS327817:WVS327819 E393353:E393355 JG393353:JG393355 TC393353:TC393355 ACY393353:ACY393355 AMU393353:AMU393355 AWQ393353:AWQ393355 BGM393353:BGM393355 BQI393353:BQI393355 CAE393353:CAE393355 CKA393353:CKA393355 CTW393353:CTW393355 DDS393353:DDS393355 DNO393353:DNO393355 DXK393353:DXK393355 EHG393353:EHG393355 ERC393353:ERC393355 FAY393353:FAY393355 FKU393353:FKU393355 FUQ393353:FUQ393355 GEM393353:GEM393355 GOI393353:GOI393355 GYE393353:GYE393355 HIA393353:HIA393355 HRW393353:HRW393355 IBS393353:IBS393355 ILO393353:ILO393355 IVK393353:IVK393355 JFG393353:JFG393355 JPC393353:JPC393355 JYY393353:JYY393355 KIU393353:KIU393355 KSQ393353:KSQ393355 LCM393353:LCM393355 LMI393353:LMI393355 LWE393353:LWE393355 MGA393353:MGA393355 MPW393353:MPW393355 MZS393353:MZS393355 NJO393353:NJO393355 NTK393353:NTK393355 ODG393353:ODG393355 ONC393353:ONC393355 OWY393353:OWY393355 PGU393353:PGU393355 PQQ393353:PQQ393355 QAM393353:QAM393355 QKI393353:QKI393355 QUE393353:QUE393355 REA393353:REA393355 RNW393353:RNW393355 RXS393353:RXS393355 SHO393353:SHO393355 SRK393353:SRK393355 TBG393353:TBG393355 TLC393353:TLC393355 TUY393353:TUY393355 UEU393353:UEU393355 UOQ393353:UOQ393355 UYM393353:UYM393355 VII393353:VII393355 VSE393353:VSE393355 WCA393353:WCA393355 WLW393353:WLW393355 WVS393353:WVS393355 E458889:E458891 JG458889:JG458891 TC458889:TC458891 ACY458889:ACY458891 AMU458889:AMU458891 AWQ458889:AWQ458891 BGM458889:BGM458891 BQI458889:BQI458891 CAE458889:CAE458891 CKA458889:CKA458891 CTW458889:CTW458891 DDS458889:DDS458891 DNO458889:DNO458891 DXK458889:DXK458891 EHG458889:EHG458891 ERC458889:ERC458891 FAY458889:FAY458891 FKU458889:FKU458891 FUQ458889:FUQ458891 GEM458889:GEM458891 GOI458889:GOI458891 GYE458889:GYE458891 HIA458889:HIA458891 HRW458889:HRW458891 IBS458889:IBS458891 ILO458889:ILO458891 IVK458889:IVK458891 JFG458889:JFG458891 JPC458889:JPC458891 JYY458889:JYY458891 KIU458889:KIU458891 KSQ458889:KSQ458891 LCM458889:LCM458891 LMI458889:LMI458891 LWE458889:LWE458891 MGA458889:MGA458891 MPW458889:MPW458891 MZS458889:MZS458891 NJO458889:NJO458891 NTK458889:NTK458891 ODG458889:ODG458891 ONC458889:ONC458891 OWY458889:OWY458891 PGU458889:PGU458891 PQQ458889:PQQ458891 QAM458889:QAM458891 QKI458889:QKI458891 QUE458889:QUE458891 REA458889:REA458891 RNW458889:RNW458891 RXS458889:RXS458891 SHO458889:SHO458891 SRK458889:SRK458891 TBG458889:TBG458891 TLC458889:TLC458891 TUY458889:TUY458891 UEU458889:UEU458891 UOQ458889:UOQ458891 UYM458889:UYM458891 VII458889:VII458891 VSE458889:VSE458891 WCA458889:WCA458891 WLW458889:WLW458891 WVS458889:WVS458891 E524425:E524427 JG524425:JG524427 TC524425:TC524427 ACY524425:ACY524427 AMU524425:AMU524427 AWQ524425:AWQ524427 BGM524425:BGM524427 BQI524425:BQI524427 CAE524425:CAE524427 CKA524425:CKA524427 CTW524425:CTW524427 DDS524425:DDS524427 DNO524425:DNO524427 DXK524425:DXK524427 EHG524425:EHG524427 ERC524425:ERC524427 FAY524425:FAY524427 FKU524425:FKU524427 FUQ524425:FUQ524427 GEM524425:GEM524427 GOI524425:GOI524427 GYE524425:GYE524427 HIA524425:HIA524427 HRW524425:HRW524427 IBS524425:IBS524427 ILO524425:ILO524427 IVK524425:IVK524427 JFG524425:JFG524427 JPC524425:JPC524427 JYY524425:JYY524427 KIU524425:KIU524427 KSQ524425:KSQ524427 LCM524425:LCM524427 LMI524425:LMI524427 LWE524425:LWE524427 MGA524425:MGA524427 MPW524425:MPW524427 MZS524425:MZS524427 NJO524425:NJO524427 NTK524425:NTK524427 ODG524425:ODG524427 ONC524425:ONC524427 OWY524425:OWY524427 PGU524425:PGU524427 PQQ524425:PQQ524427 QAM524425:QAM524427 QKI524425:QKI524427 QUE524425:QUE524427 REA524425:REA524427 RNW524425:RNW524427 RXS524425:RXS524427 SHO524425:SHO524427 SRK524425:SRK524427 TBG524425:TBG524427 TLC524425:TLC524427 TUY524425:TUY524427 UEU524425:UEU524427 UOQ524425:UOQ524427 UYM524425:UYM524427 VII524425:VII524427 VSE524425:VSE524427 WCA524425:WCA524427 WLW524425:WLW524427 WVS524425:WVS524427 E589961:E589963 JG589961:JG589963 TC589961:TC589963 ACY589961:ACY589963 AMU589961:AMU589963 AWQ589961:AWQ589963 BGM589961:BGM589963 BQI589961:BQI589963 CAE589961:CAE589963 CKA589961:CKA589963 CTW589961:CTW589963 DDS589961:DDS589963 DNO589961:DNO589963 DXK589961:DXK589963 EHG589961:EHG589963 ERC589961:ERC589963 FAY589961:FAY589963 FKU589961:FKU589963 FUQ589961:FUQ589963 GEM589961:GEM589963 GOI589961:GOI589963 GYE589961:GYE589963 HIA589961:HIA589963 HRW589961:HRW589963 IBS589961:IBS589963 ILO589961:ILO589963 IVK589961:IVK589963 JFG589961:JFG589963 JPC589961:JPC589963 JYY589961:JYY589963 KIU589961:KIU589963 KSQ589961:KSQ589963 LCM589961:LCM589963 LMI589961:LMI589963 LWE589961:LWE589963 MGA589961:MGA589963 MPW589961:MPW589963 MZS589961:MZS589963 NJO589961:NJO589963 NTK589961:NTK589963 ODG589961:ODG589963 ONC589961:ONC589963 OWY589961:OWY589963 PGU589961:PGU589963 PQQ589961:PQQ589963 QAM589961:QAM589963 QKI589961:QKI589963 QUE589961:QUE589963 REA589961:REA589963 RNW589961:RNW589963 RXS589961:RXS589963 SHO589961:SHO589963 SRK589961:SRK589963 TBG589961:TBG589963 TLC589961:TLC589963 TUY589961:TUY589963 UEU589961:UEU589963 UOQ589961:UOQ589963 UYM589961:UYM589963 VII589961:VII589963 VSE589961:VSE589963 WCA589961:WCA589963 WLW589961:WLW589963 WVS589961:WVS589963 E655497:E655499 JG655497:JG655499 TC655497:TC655499 ACY655497:ACY655499 AMU655497:AMU655499 AWQ655497:AWQ655499 BGM655497:BGM655499 BQI655497:BQI655499 CAE655497:CAE655499 CKA655497:CKA655499 CTW655497:CTW655499 DDS655497:DDS655499 DNO655497:DNO655499 DXK655497:DXK655499 EHG655497:EHG655499 ERC655497:ERC655499 FAY655497:FAY655499 FKU655497:FKU655499 FUQ655497:FUQ655499 GEM655497:GEM655499 GOI655497:GOI655499 GYE655497:GYE655499 HIA655497:HIA655499 HRW655497:HRW655499 IBS655497:IBS655499 ILO655497:ILO655499 IVK655497:IVK655499 JFG655497:JFG655499 JPC655497:JPC655499 JYY655497:JYY655499 KIU655497:KIU655499 KSQ655497:KSQ655499 LCM655497:LCM655499 LMI655497:LMI655499 LWE655497:LWE655499 MGA655497:MGA655499 MPW655497:MPW655499 MZS655497:MZS655499 NJO655497:NJO655499 NTK655497:NTK655499 ODG655497:ODG655499 ONC655497:ONC655499 OWY655497:OWY655499 PGU655497:PGU655499 PQQ655497:PQQ655499 QAM655497:QAM655499 QKI655497:QKI655499 QUE655497:QUE655499 REA655497:REA655499 RNW655497:RNW655499 RXS655497:RXS655499 SHO655497:SHO655499 SRK655497:SRK655499 TBG655497:TBG655499 TLC655497:TLC655499 TUY655497:TUY655499 UEU655497:UEU655499 UOQ655497:UOQ655499 UYM655497:UYM655499 VII655497:VII655499 VSE655497:VSE655499 WCA655497:WCA655499 WLW655497:WLW655499 WVS655497:WVS655499 E721033:E721035 JG721033:JG721035 TC721033:TC721035 ACY721033:ACY721035 AMU721033:AMU721035 AWQ721033:AWQ721035 BGM721033:BGM721035 BQI721033:BQI721035 CAE721033:CAE721035 CKA721033:CKA721035 CTW721033:CTW721035 DDS721033:DDS721035 DNO721033:DNO721035 DXK721033:DXK721035 EHG721033:EHG721035 ERC721033:ERC721035 FAY721033:FAY721035 FKU721033:FKU721035 FUQ721033:FUQ721035 GEM721033:GEM721035 GOI721033:GOI721035 GYE721033:GYE721035 HIA721033:HIA721035 HRW721033:HRW721035 IBS721033:IBS721035 ILO721033:ILO721035 IVK721033:IVK721035 JFG721033:JFG721035 JPC721033:JPC721035 JYY721033:JYY721035 KIU721033:KIU721035 KSQ721033:KSQ721035 LCM721033:LCM721035 LMI721033:LMI721035 LWE721033:LWE721035 MGA721033:MGA721035 MPW721033:MPW721035 MZS721033:MZS721035 NJO721033:NJO721035 NTK721033:NTK721035 ODG721033:ODG721035 ONC721033:ONC721035 OWY721033:OWY721035 PGU721033:PGU721035 PQQ721033:PQQ721035 QAM721033:QAM721035 QKI721033:QKI721035 QUE721033:QUE721035 REA721033:REA721035 RNW721033:RNW721035 RXS721033:RXS721035 SHO721033:SHO721035 SRK721033:SRK721035 TBG721033:TBG721035 TLC721033:TLC721035 TUY721033:TUY721035 UEU721033:UEU721035 UOQ721033:UOQ721035 UYM721033:UYM721035 VII721033:VII721035 VSE721033:VSE721035 WCA721033:WCA721035 WLW721033:WLW721035 WVS721033:WVS721035 E786569:E786571 JG786569:JG786571 TC786569:TC786571 ACY786569:ACY786571 AMU786569:AMU786571 AWQ786569:AWQ786571 BGM786569:BGM786571 BQI786569:BQI786571 CAE786569:CAE786571 CKA786569:CKA786571 CTW786569:CTW786571 DDS786569:DDS786571 DNO786569:DNO786571 DXK786569:DXK786571 EHG786569:EHG786571 ERC786569:ERC786571 FAY786569:FAY786571 FKU786569:FKU786571 FUQ786569:FUQ786571 GEM786569:GEM786571 GOI786569:GOI786571 GYE786569:GYE786571 HIA786569:HIA786571 HRW786569:HRW786571 IBS786569:IBS786571 ILO786569:ILO786571 IVK786569:IVK786571 JFG786569:JFG786571 JPC786569:JPC786571 JYY786569:JYY786571 KIU786569:KIU786571 KSQ786569:KSQ786571 LCM786569:LCM786571 LMI786569:LMI786571 LWE786569:LWE786571 MGA786569:MGA786571 MPW786569:MPW786571 MZS786569:MZS786571 NJO786569:NJO786571 NTK786569:NTK786571 ODG786569:ODG786571 ONC786569:ONC786571 OWY786569:OWY786571 PGU786569:PGU786571 PQQ786569:PQQ786571 QAM786569:QAM786571 QKI786569:QKI786571 QUE786569:QUE786571 REA786569:REA786571 RNW786569:RNW786571 RXS786569:RXS786571 SHO786569:SHO786571 SRK786569:SRK786571 TBG786569:TBG786571 TLC786569:TLC786571 TUY786569:TUY786571 UEU786569:UEU786571 UOQ786569:UOQ786571 UYM786569:UYM786571 VII786569:VII786571 VSE786569:VSE786571 WCA786569:WCA786571 WLW786569:WLW786571 WVS786569:WVS786571 E852105:E852107 JG852105:JG852107 TC852105:TC852107 ACY852105:ACY852107 AMU852105:AMU852107 AWQ852105:AWQ852107 BGM852105:BGM852107 BQI852105:BQI852107 CAE852105:CAE852107 CKA852105:CKA852107 CTW852105:CTW852107 DDS852105:DDS852107 DNO852105:DNO852107 DXK852105:DXK852107 EHG852105:EHG852107 ERC852105:ERC852107 FAY852105:FAY852107 FKU852105:FKU852107 FUQ852105:FUQ852107 GEM852105:GEM852107 GOI852105:GOI852107 GYE852105:GYE852107 HIA852105:HIA852107 HRW852105:HRW852107 IBS852105:IBS852107 ILO852105:ILO852107 IVK852105:IVK852107 JFG852105:JFG852107 JPC852105:JPC852107 JYY852105:JYY852107 KIU852105:KIU852107 KSQ852105:KSQ852107 LCM852105:LCM852107 LMI852105:LMI852107 LWE852105:LWE852107 MGA852105:MGA852107 MPW852105:MPW852107 MZS852105:MZS852107 NJO852105:NJO852107 NTK852105:NTK852107 ODG852105:ODG852107 ONC852105:ONC852107 OWY852105:OWY852107 PGU852105:PGU852107 PQQ852105:PQQ852107 QAM852105:QAM852107 QKI852105:QKI852107 QUE852105:QUE852107 REA852105:REA852107 RNW852105:RNW852107 RXS852105:RXS852107 SHO852105:SHO852107 SRK852105:SRK852107 TBG852105:TBG852107 TLC852105:TLC852107 TUY852105:TUY852107 UEU852105:UEU852107 UOQ852105:UOQ852107 UYM852105:UYM852107 VII852105:VII852107 VSE852105:VSE852107 WCA852105:WCA852107 WLW852105:WLW852107 WVS852105:WVS852107 E917641:E917643 JG917641:JG917643 TC917641:TC917643 ACY917641:ACY917643 AMU917641:AMU917643 AWQ917641:AWQ917643 BGM917641:BGM917643 BQI917641:BQI917643 CAE917641:CAE917643 CKA917641:CKA917643 CTW917641:CTW917643 DDS917641:DDS917643 DNO917641:DNO917643 DXK917641:DXK917643 EHG917641:EHG917643 ERC917641:ERC917643 FAY917641:FAY917643 FKU917641:FKU917643 FUQ917641:FUQ917643 GEM917641:GEM917643 GOI917641:GOI917643 GYE917641:GYE917643 HIA917641:HIA917643 HRW917641:HRW917643 IBS917641:IBS917643 ILO917641:ILO917643 IVK917641:IVK917643 JFG917641:JFG917643 JPC917641:JPC917643 JYY917641:JYY917643 KIU917641:KIU917643 KSQ917641:KSQ917643 LCM917641:LCM917643 LMI917641:LMI917643 LWE917641:LWE917643 MGA917641:MGA917643 MPW917641:MPW917643 MZS917641:MZS917643 NJO917641:NJO917643 NTK917641:NTK917643 ODG917641:ODG917643 ONC917641:ONC917643 OWY917641:OWY917643 PGU917641:PGU917643 PQQ917641:PQQ917643 QAM917641:QAM917643 QKI917641:QKI917643 QUE917641:QUE917643 REA917641:REA917643 RNW917641:RNW917643 RXS917641:RXS917643 SHO917641:SHO917643 SRK917641:SRK917643 TBG917641:TBG917643 TLC917641:TLC917643 TUY917641:TUY917643 UEU917641:UEU917643 UOQ917641:UOQ917643 UYM917641:UYM917643 VII917641:VII917643 VSE917641:VSE917643 WCA917641:WCA917643 WLW917641:WLW917643 WVS917641:WVS917643 E983177:E983179 JG983177:JG983179 TC983177:TC983179 ACY983177:ACY983179 AMU983177:AMU983179 AWQ983177:AWQ983179 BGM983177:BGM983179 BQI983177:BQI983179 CAE983177:CAE983179 CKA983177:CKA983179 CTW983177:CTW983179 DDS983177:DDS983179 DNO983177:DNO983179 DXK983177:DXK983179 EHG983177:EHG983179 ERC983177:ERC983179 FAY983177:FAY983179 FKU983177:FKU983179 FUQ983177:FUQ983179 GEM983177:GEM983179 GOI983177:GOI983179 GYE983177:GYE983179 HIA983177:HIA983179 HRW983177:HRW983179 IBS983177:IBS983179 ILO983177:ILO983179 IVK983177:IVK983179 JFG983177:JFG983179 JPC983177:JPC983179 JYY983177:JYY983179 KIU983177:KIU983179 KSQ983177:KSQ983179 LCM983177:LCM983179 LMI983177:LMI983179 LWE983177:LWE983179 MGA983177:MGA983179 MPW983177:MPW983179 MZS983177:MZS983179 NJO983177:NJO983179 NTK983177:NTK983179 ODG983177:ODG983179 ONC983177:ONC983179 OWY983177:OWY983179 PGU983177:PGU983179 PQQ983177:PQQ983179 QAM983177:QAM983179 QKI983177:QKI983179 QUE983177:QUE983179 REA983177:REA983179 RNW983177:RNW983179 RXS983177:RXS983179 SHO983177:SHO983179 SRK983177:SRK983179 TBG983177:TBG983179 TLC983177:TLC983179 TUY983177:TUY983179 UEU983177:UEU983179 UOQ983177:UOQ983179 UYM983177:UYM983179 VII983177:VII983179 VSE983177:VSE983179 WCA983177:WCA983179 WLW983177:WLW983179 WVS983177:WVS983179 E109:E117 JG109:JG117 TC109:TC117 ACY109:ACY117 AMU109:AMU117 AWQ109:AWQ117 BGM109:BGM117 BQI109:BQI117 CAE109:CAE117 CKA109:CKA117 CTW109:CTW117 DDS109:DDS117 DNO109:DNO117 DXK109:DXK117 EHG109:EHG117 ERC109:ERC117 FAY109:FAY117 FKU109:FKU117 FUQ109:FUQ117 GEM109:GEM117 GOI109:GOI117 GYE109:GYE117 HIA109:HIA117 HRW109:HRW117 IBS109:IBS117 ILO109:ILO117 IVK109:IVK117 JFG109:JFG117 JPC109:JPC117 JYY109:JYY117 KIU109:KIU117 KSQ109:KSQ117 LCM109:LCM117 LMI109:LMI117 LWE109:LWE117 MGA109:MGA117 MPW109:MPW117 MZS109:MZS117 NJO109:NJO117 NTK109:NTK117 ODG109:ODG117 ONC109:ONC117 OWY109:OWY117 PGU109:PGU117 PQQ109:PQQ117 QAM109:QAM117 QKI109:QKI117 QUE109:QUE117 REA109:REA117 RNW109:RNW117 RXS109:RXS117 SHO109:SHO117 SRK109:SRK117 TBG109:TBG117 TLC109:TLC117 TUY109:TUY117 UEU109:UEU117 UOQ109:UOQ117 UYM109:UYM117 VII109:VII117 VSE109:VSE117 WCA109:WCA117 WLW109:WLW117 WVS109:WVS117 E65643:E65651 JG65643:JG65651 TC65643:TC65651 ACY65643:ACY65651 AMU65643:AMU65651 AWQ65643:AWQ65651 BGM65643:BGM65651 BQI65643:BQI65651 CAE65643:CAE65651 CKA65643:CKA65651 CTW65643:CTW65651 DDS65643:DDS65651 DNO65643:DNO65651 DXK65643:DXK65651 EHG65643:EHG65651 ERC65643:ERC65651 FAY65643:FAY65651 FKU65643:FKU65651 FUQ65643:FUQ65651 GEM65643:GEM65651 GOI65643:GOI65651 GYE65643:GYE65651 HIA65643:HIA65651 HRW65643:HRW65651 IBS65643:IBS65651 ILO65643:ILO65651 IVK65643:IVK65651 JFG65643:JFG65651 JPC65643:JPC65651 JYY65643:JYY65651 KIU65643:KIU65651 KSQ65643:KSQ65651 LCM65643:LCM65651 LMI65643:LMI65651 LWE65643:LWE65651 MGA65643:MGA65651 MPW65643:MPW65651 MZS65643:MZS65651 NJO65643:NJO65651 NTK65643:NTK65651 ODG65643:ODG65651 ONC65643:ONC65651 OWY65643:OWY65651 PGU65643:PGU65651 PQQ65643:PQQ65651 QAM65643:QAM65651 QKI65643:QKI65651 QUE65643:QUE65651 REA65643:REA65651 RNW65643:RNW65651 RXS65643:RXS65651 SHO65643:SHO65651 SRK65643:SRK65651 TBG65643:TBG65651 TLC65643:TLC65651 TUY65643:TUY65651 UEU65643:UEU65651 UOQ65643:UOQ65651 UYM65643:UYM65651 VII65643:VII65651 VSE65643:VSE65651 WCA65643:WCA65651 WLW65643:WLW65651 WVS65643:WVS65651 E131179:E131187 JG131179:JG131187 TC131179:TC131187 ACY131179:ACY131187 AMU131179:AMU131187 AWQ131179:AWQ131187 BGM131179:BGM131187 BQI131179:BQI131187 CAE131179:CAE131187 CKA131179:CKA131187 CTW131179:CTW131187 DDS131179:DDS131187 DNO131179:DNO131187 DXK131179:DXK131187 EHG131179:EHG131187 ERC131179:ERC131187 FAY131179:FAY131187 FKU131179:FKU131187 FUQ131179:FUQ131187 GEM131179:GEM131187 GOI131179:GOI131187 GYE131179:GYE131187 HIA131179:HIA131187 HRW131179:HRW131187 IBS131179:IBS131187 ILO131179:ILO131187 IVK131179:IVK131187 JFG131179:JFG131187 JPC131179:JPC131187 JYY131179:JYY131187 KIU131179:KIU131187 KSQ131179:KSQ131187 LCM131179:LCM131187 LMI131179:LMI131187 LWE131179:LWE131187 MGA131179:MGA131187 MPW131179:MPW131187 MZS131179:MZS131187 NJO131179:NJO131187 NTK131179:NTK131187 ODG131179:ODG131187 ONC131179:ONC131187 OWY131179:OWY131187 PGU131179:PGU131187 PQQ131179:PQQ131187 QAM131179:QAM131187 QKI131179:QKI131187 QUE131179:QUE131187 REA131179:REA131187 RNW131179:RNW131187 RXS131179:RXS131187 SHO131179:SHO131187 SRK131179:SRK131187 TBG131179:TBG131187 TLC131179:TLC131187 TUY131179:TUY131187 UEU131179:UEU131187 UOQ131179:UOQ131187 UYM131179:UYM131187 VII131179:VII131187 VSE131179:VSE131187 WCA131179:WCA131187 WLW131179:WLW131187 WVS131179:WVS131187 E196715:E196723 JG196715:JG196723 TC196715:TC196723 ACY196715:ACY196723 AMU196715:AMU196723 AWQ196715:AWQ196723 BGM196715:BGM196723 BQI196715:BQI196723 CAE196715:CAE196723 CKA196715:CKA196723 CTW196715:CTW196723 DDS196715:DDS196723 DNO196715:DNO196723 DXK196715:DXK196723 EHG196715:EHG196723 ERC196715:ERC196723 FAY196715:FAY196723 FKU196715:FKU196723 FUQ196715:FUQ196723 GEM196715:GEM196723 GOI196715:GOI196723 GYE196715:GYE196723 HIA196715:HIA196723 HRW196715:HRW196723 IBS196715:IBS196723 ILO196715:ILO196723 IVK196715:IVK196723 JFG196715:JFG196723 JPC196715:JPC196723 JYY196715:JYY196723 KIU196715:KIU196723 KSQ196715:KSQ196723 LCM196715:LCM196723 LMI196715:LMI196723 LWE196715:LWE196723 MGA196715:MGA196723 MPW196715:MPW196723 MZS196715:MZS196723 NJO196715:NJO196723 NTK196715:NTK196723 ODG196715:ODG196723 ONC196715:ONC196723 OWY196715:OWY196723 PGU196715:PGU196723 PQQ196715:PQQ196723 QAM196715:QAM196723 QKI196715:QKI196723 QUE196715:QUE196723 REA196715:REA196723 RNW196715:RNW196723 RXS196715:RXS196723 SHO196715:SHO196723 SRK196715:SRK196723 TBG196715:TBG196723 TLC196715:TLC196723 TUY196715:TUY196723 UEU196715:UEU196723 UOQ196715:UOQ196723 UYM196715:UYM196723 VII196715:VII196723 VSE196715:VSE196723 WCA196715:WCA196723 WLW196715:WLW196723 WVS196715:WVS196723 E262251:E262259 JG262251:JG262259 TC262251:TC262259 ACY262251:ACY262259 AMU262251:AMU262259 AWQ262251:AWQ262259 BGM262251:BGM262259 BQI262251:BQI262259 CAE262251:CAE262259 CKA262251:CKA262259 CTW262251:CTW262259 DDS262251:DDS262259 DNO262251:DNO262259 DXK262251:DXK262259 EHG262251:EHG262259 ERC262251:ERC262259 FAY262251:FAY262259 FKU262251:FKU262259 FUQ262251:FUQ262259 GEM262251:GEM262259 GOI262251:GOI262259 GYE262251:GYE262259 HIA262251:HIA262259 HRW262251:HRW262259 IBS262251:IBS262259 ILO262251:ILO262259 IVK262251:IVK262259 JFG262251:JFG262259 JPC262251:JPC262259 JYY262251:JYY262259 KIU262251:KIU262259 KSQ262251:KSQ262259 LCM262251:LCM262259 LMI262251:LMI262259 LWE262251:LWE262259 MGA262251:MGA262259 MPW262251:MPW262259 MZS262251:MZS262259 NJO262251:NJO262259 NTK262251:NTK262259 ODG262251:ODG262259 ONC262251:ONC262259 OWY262251:OWY262259 PGU262251:PGU262259 PQQ262251:PQQ262259 QAM262251:QAM262259 QKI262251:QKI262259 QUE262251:QUE262259 REA262251:REA262259 RNW262251:RNW262259 RXS262251:RXS262259 SHO262251:SHO262259 SRK262251:SRK262259 TBG262251:TBG262259 TLC262251:TLC262259 TUY262251:TUY262259 UEU262251:UEU262259 UOQ262251:UOQ262259 UYM262251:UYM262259 VII262251:VII262259 VSE262251:VSE262259 WCA262251:WCA262259 WLW262251:WLW262259 WVS262251:WVS262259 E327787:E327795 JG327787:JG327795 TC327787:TC327795 ACY327787:ACY327795 AMU327787:AMU327795 AWQ327787:AWQ327795 BGM327787:BGM327795 BQI327787:BQI327795 CAE327787:CAE327795 CKA327787:CKA327795 CTW327787:CTW327795 DDS327787:DDS327795 DNO327787:DNO327795 DXK327787:DXK327795 EHG327787:EHG327795 ERC327787:ERC327795 FAY327787:FAY327795 FKU327787:FKU327795 FUQ327787:FUQ327795 GEM327787:GEM327795 GOI327787:GOI327795 GYE327787:GYE327795 HIA327787:HIA327795 HRW327787:HRW327795 IBS327787:IBS327795 ILO327787:ILO327795 IVK327787:IVK327795 JFG327787:JFG327795 JPC327787:JPC327795 JYY327787:JYY327795 KIU327787:KIU327795 KSQ327787:KSQ327795 LCM327787:LCM327795 LMI327787:LMI327795 LWE327787:LWE327795 MGA327787:MGA327795 MPW327787:MPW327795 MZS327787:MZS327795 NJO327787:NJO327795 NTK327787:NTK327795 ODG327787:ODG327795 ONC327787:ONC327795 OWY327787:OWY327795 PGU327787:PGU327795 PQQ327787:PQQ327795 QAM327787:QAM327795 QKI327787:QKI327795 QUE327787:QUE327795 REA327787:REA327795 RNW327787:RNW327795 RXS327787:RXS327795 SHO327787:SHO327795 SRK327787:SRK327795 TBG327787:TBG327795 TLC327787:TLC327795 TUY327787:TUY327795 UEU327787:UEU327795 UOQ327787:UOQ327795 UYM327787:UYM327795 VII327787:VII327795 VSE327787:VSE327795 WCA327787:WCA327795 WLW327787:WLW327795 WVS327787:WVS327795 E393323:E393331 JG393323:JG393331 TC393323:TC393331 ACY393323:ACY393331 AMU393323:AMU393331 AWQ393323:AWQ393331 BGM393323:BGM393331 BQI393323:BQI393331 CAE393323:CAE393331 CKA393323:CKA393331 CTW393323:CTW393331 DDS393323:DDS393331 DNO393323:DNO393331 DXK393323:DXK393331 EHG393323:EHG393331 ERC393323:ERC393331 FAY393323:FAY393331 FKU393323:FKU393331 FUQ393323:FUQ393331 GEM393323:GEM393331 GOI393323:GOI393331 GYE393323:GYE393331 HIA393323:HIA393331 HRW393323:HRW393331 IBS393323:IBS393331 ILO393323:ILO393331 IVK393323:IVK393331 JFG393323:JFG393331 JPC393323:JPC393331 JYY393323:JYY393331 KIU393323:KIU393331 KSQ393323:KSQ393331 LCM393323:LCM393331 LMI393323:LMI393331 LWE393323:LWE393331 MGA393323:MGA393331 MPW393323:MPW393331 MZS393323:MZS393331 NJO393323:NJO393331 NTK393323:NTK393331 ODG393323:ODG393331 ONC393323:ONC393331 OWY393323:OWY393331 PGU393323:PGU393331 PQQ393323:PQQ393331 QAM393323:QAM393331 QKI393323:QKI393331 QUE393323:QUE393331 REA393323:REA393331 RNW393323:RNW393331 RXS393323:RXS393331 SHO393323:SHO393331 SRK393323:SRK393331 TBG393323:TBG393331 TLC393323:TLC393331 TUY393323:TUY393331 UEU393323:UEU393331 UOQ393323:UOQ393331 UYM393323:UYM393331 VII393323:VII393331 VSE393323:VSE393331 WCA393323:WCA393331 WLW393323:WLW393331 WVS393323:WVS393331 E458859:E458867 JG458859:JG458867 TC458859:TC458867 ACY458859:ACY458867 AMU458859:AMU458867 AWQ458859:AWQ458867 BGM458859:BGM458867 BQI458859:BQI458867 CAE458859:CAE458867 CKA458859:CKA458867 CTW458859:CTW458867 DDS458859:DDS458867 DNO458859:DNO458867 DXK458859:DXK458867 EHG458859:EHG458867 ERC458859:ERC458867 FAY458859:FAY458867 FKU458859:FKU458867 FUQ458859:FUQ458867 GEM458859:GEM458867 GOI458859:GOI458867 GYE458859:GYE458867 HIA458859:HIA458867 HRW458859:HRW458867 IBS458859:IBS458867 ILO458859:ILO458867 IVK458859:IVK458867 JFG458859:JFG458867 JPC458859:JPC458867 JYY458859:JYY458867 KIU458859:KIU458867 KSQ458859:KSQ458867 LCM458859:LCM458867 LMI458859:LMI458867 LWE458859:LWE458867 MGA458859:MGA458867 MPW458859:MPW458867 MZS458859:MZS458867 NJO458859:NJO458867 NTK458859:NTK458867 ODG458859:ODG458867 ONC458859:ONC458867 OWY458859:OWY458867 PGU458859:PGU458867 PQQ458859:PQQ458867 QAM458859:QAM458867 QKI458859:QKI458867 QUE458859:QUE458867 REA458859:REA458867 RNW458859:RNW458867 RXS458859:RXS458867 SHO458859:SHO458867 SRK458859:SRK458867 TBG458859:TBG458867 TLC458859:TLC458867 TUY458859:TUY458867 UEU458859:UEU458867 UOQ458859:UOQ458867 UYM458859:UYM458867 VII458859:VII458867 VSE458859:VSE458867 WCA458859:WCA458867 WLW458859:WLW458867 WVS458859:WVS458867 E524395:E524403 JG524395:JG524403 TC524395:TC524403 ACY524395:ACY524403 AMU524395:AMU524403 AWQ524395:AWQ524403 BGM524395:BGM524403 BQI524395:BQI524403 CAE524395:CAE524403 CKA524395:CKA524403 CTW524395:CTW524403 DDS524395:DDS524403 DNO524395:DNO524403 DXK524395:DXK524403 EHG524395:EHG524403 ERC524395:ERC524403 FAY524395:FAY524403 FKU524395:FKU524403 FUQ524395:FUQ524403 GEM524395:GEM524403 GOI524395:GOI524403 GYE524395:GYE524403 HIA524395:HIA524403 HRW524395:HRW524403 IBS524395:IBS524403 ILO524395:ILO524403 IVK524395:IVK524403 JFG524395:JFG524403 JPC524395:JPC524403 JYY524395:JYY524403 KIU524395:KIU524403 KSQ524395:KSQ524403 LCM524395:LCM524403 LMI524395:LMI524403 LWE524395:LWE524403 MGA524395:MGA524403 MPW524395:MPW524403 MZS524395:MZS524403 NJO524395:NJO524403 NTK524395:NTK524403 ODG524395:ODG524403 ONC524395:ONC524403 OWY524395:OWY524403 PGU524395:PGU524403 PQQ524395:PQQ524403 QAM524395:QAM524403 QKI524395:QKI524403 QUE524395:QUE524403 REA524395:REA524403 RNW524395:RNW524403 RXS524395:RXS524403 SHO524395:SHO524403 SRK524395:SRK524403 TBG524395:TBG524403 TLC524395:TLC524403 TUY524395:TUY524403 UEU524395:UEU524403 UOQ524395:UOQ524403 UYM524395:UYM524403 VII524395:VII524403 VSE524395:VSE524403 WCA524395:WCA524403 WLW524395:WLW524403 WVS524395:WVS524403 E589931:E589939 JG589931:JG589939 TC589931:TC589939 ACY589931:ACY589939 AMU589931:AMU589939 AWQ589931:AWQ589939 BGM589931:BGM589939 BQI589931:BQI589939 CAE589931:CAE589939 CKA589931:CKA589939 CTW589931:CTW589939 DDS589931:DDS589939 DNO589931:DNO589939 DXK589931:DXK589939 EHG589931:EHG589939 ERC589931:ERC589939 FAY589931:FAY589939 FKU589931:FKU589939 FUQ589931:FUQ589939 GEM589931:GEM589939 GOI589931:GOI589939 GYE589931:GYE589939 HIA589931:HIA589939 HRW589931:HRW589939 IBS589931:IBS589939 ILO589931:ILO589939 IVK589931:IVK589939 JFG589931:JFG589939 JPC589931:JPC589939 JYY589931:JYY589939 KIU589931:KIU589939 KSQ589931:KSQ589939 LCM589931:LCM589939 LMI589931:LMI589939 LWE589931:LWE589939 MGA589931:MGA589939 MPW589931:MPW589939 MZS589931:MZS589939 NJO589931:NJO589939 NTK589931:NTK589939 ODG589931:ODG589939 ONC589931:ONC589939 OWY589931:OWY589939 PGU589931:PGU589939 PQQ589931:PQQ589939 QAM589931:QAM589939 QKI589931:QKI589939 QUE589931:QUE589939 REA589931:REA589939 RNW589931:RNW589939 RXS589931:RXS589939 SHO589931:SHO589939 SRK589931:SRK589939 TBG589931:TBG589939 TLC589931:TLC589939 TUY589931:TUY589939 UEU589931:UEU589939 UOQ589931:UOQ589939 UYM589931:UYM589939 VII589931:VII589939 VSE589931:VSE589939 WCA589931:WCA589939 WLW589931:WLW589939 WVS589931:WVS589939 E655467:E655475 JG655467:JG655475 TC655467:TC655475 ACY655467:ACY655475 AMU655467:AMU655475 AWQ655467:AWQ655475 BGM655467:BGM655475 BQI655467:BQI655475 CAE655467:CAE655475 CKA655467:CKA655475 CTW655467:CTW655475 DDS655467:DDS655475 DNO655467:DNO655475 DXK655467:DXK655475 EHG655467:EHG655475 ERC655467:ERC655475 FAY655467:FAY655475 FKU655467:FKU655475 FUQ655467:FUQ655475 GEM655467:GEM655475 GOI655467:GOI655475 GYE655467:GYE655475 HIA655467:HIA655475 HRW655467:HRW655475 IBS655467:IBS655475 ILO655467:ILO655475 IVK655467:IVK655475 JFG655467:JFG655475 JPC655467:JPC655475 JYY655467:JYY655475 KIU655467:KIU655475 KSQ655467:KSQ655475 LCM655467:LCM655475 LMI655467:LMI655475 LWE655467:LWE655475 MGA655467:MGA655475 MPW655467:MPW655475 MZS655467:MZS655475 NJO655467:NJO655475 NTK655467:NTK655475 ODG655467:ODG655475 ONC655467:ONC655475 OWY655467:OWY655475 PGU655467:PGU655475 PQQ655467:PQQ655475 QAM655467:QAM655475 QKI655467:QKI655475 QUE655467:QUE655475 REA655467:REA655475 RNW655467:RNW655475 RXS655467:RXS655475 SHO655467:SHO655475 SRK655467:SRK655475 TBG655467:TBG655475 TLC655467:TLC655475 TUY655467:TUY655475 UEU655467:UEU655475 UOQ655467:UOQ655475 UYM655467:UYM655475 VII655467:VII655475 VSE655467:VSE655475 WCA655467:WCA655475 WLW655467:WLW655475 WVS655467:WVS655475 E721003:E721011 JG721003:JG721011 TC721003:TC721011 ACY721003:ACY721011 AMU721003:AMU721011 AWQ721003:AWQ721011 BGM721003:BGM721011 BQI721003:BQI721011 CAE721003:CAE721011 CKA721003:CKA721011 CTW721003:CTW721011 DDS721003:DDS721011 DNO721003:DNO721011 DXK721003:DXK721011 EHG721003:EHG721011 ERC721003:ERC721011 FAY721003:FAY721011 FKU721003:FKU721011 FUQ721003:FUQ721011 GEM721003:GEM721011 GOI721003:GOI721011 GYE721003:GYE721011 HIA721003:HIA721011 HRW721003:HRW721011 IBS721003:IBS721011 ILO721003:ILO721011 IVK721003:IVK721011 JFG721003:JFG721011 JPC721003:JPC721011 JYY721003:JYY721011 KIU721003:KIU721011 KSQ721003:KSQ721011 LCM721003:LCM721011 LMI721003:LMI721011 LWE721003:LWE721011 MGA721003:MGA721011 MPW721003:MPW721011 MZS721003:MZS721011 NJO721003:NJO721011 NTK721003:NTK721011 ODG721003:ODG721011 ONC721003:ONC721011 OWY721003:OWY721011 PGU721003:PGU721011 PQQ721003:PQQ721011 QAM721003:QAM721011 QKI721003:QKI721011 QUE721003:QUE721011 REA721003:REA721011 RNW721003:RNW721011 RXS721003:RXS721011 SHO721003:SHO721011 SRK721003:SRK721011 TBG721003:TBG721011 TLC721003:TLC721011 TUY721003:TUY721011 UEU721003:UEU721011 UOQ721003:UOQ721011 UYM721003:UYM721011 VII721003:VII721011 VSE721003:VSE721011 WCA721003:WCA721011 WLW721003:WLW721011 WVS721003:WVS721011 E786539:E786547 JG786539:JG786547 TC786539:TC786547 ACY786539:ACY786547 AMU786539:AMU786547 AWQ786539:AWQ786547 BGM786539:BGM786547 BQI786539:BQI786547 CAE786539:CAE786547 CKA786539:CKA786547 CTW786539:CTW786547 DDS786539:DDS786547 DNO786539:DNO786547 DXK786539:DXK786547 EHG786539:EHG786547 ERC786539:ERC786547 FAY786539:FAY786547 FKU786539:FKU786547 FUQ786539:FUQ786547 GEM786539:GEM786547 GOI786539:GOI786547 GYE786539:GYE786547 HIA786539:HIA786547 HRW786539:HRW786547 IBS786539:IBS786547 ILO786539:ILO786547 IVK786539:IVK786547 JFG786539:JFG786547 JPC786539:JPC786547 JYY786539:JYY786547 KIU786539:KIU786547 KSQ786539:KSQ786547 LCM786539:LCM786547 LMI786539:LMI786547 LWE786539:LWE786547 MGA786539:MGA786547 MPW786539:MPW786547 MZS786539:MZS786547 NJO786539:NJO786547 NTK786539:NTK786547 ODG786539:ODG786547 ONC786539:ONC786547 OWY786539:OWY786547 PGU786539:PGU786547 PQQ786539:PQQ786547 QAM786539:QAM786547 QKI786539:QKI786547 QUE786539:QUE786547 REA786539:REA786547 RNW786539:RNW786547 RXS786539:RXS786547 SHO786539:SHO786547 SRK786539:SRK786547 TBG786539:TBG786547 TLC786539:TLC786547 TUY786539:TUY786547 UEU786539:UEU786547 UOQ786539:UOQ786547 UYM786539:UYM786547 VII786539:VII786547 VSE786539:VSE786547 WCA786539:WCA786547 WLW786539:WLW786547 WVS786539:WVS786547 E852075:E852083 JG852075:JG852083 TC852075:TC852083 ACY852075:ACY852083 AMU852075:AMU852083 AWQ852075:AWQ852083 BGM852075:BGM852083 BQI852075:BQI852083 CAE852075:CAE852083 CKA852075:CKA852083 CTW852075:CTW852083 DDS852075:DDS852083 DNO852075:DNO852083 DXK852075:DXK852083 EHG852075:EHG852083 ERC852075:ERC852083 FAY852075:FAY852083 FKU852075:FKU852083 FUQ852075:FUQ852083 GEM852075:GEM852083 GOI852075:GOI852083 GYE852075:GYE852083 HIA852075:HIA852083 HRW852075:HRW852083 IBS852075:IBS852083 ILO852075:ILO852083 IVK852075:IVK852083 JFG852075:JFG852083 JPC852075:JPC852083 JYY852075:JYY852083 KIU852075:KIU852083 KSQ852075:KSQ852083 LCM852075:LCM852083 LMI852075:LMI852083 LWE852075:LWE852083 MGA852075:MGA852083 MPW852075:MPW852083 MZS852075:MZS852083 NJO852075:NJO852083 NTK852075:NTK852083 ODG852075:ODG852083 ONC852075:ONC852083 OWY852075:OWY852083 PGU852075:PGU852083 PQQ852075:PQQ852083 QAM852075:QAM852083 QKI852075:QKI852083 QUE852075:QUE852083 REA852075:REA852083 RNW852075:RNW852083 RXS852075:RXS852083 SHO852075:SHO852083 SRK852075:SRK852083 TBG852075:TBG852083 TLC852075:TLC852083 TUY852075:TUY852083 UEU852075:UEU852083 UOQ852075:UOQ852083 UYM852075:UYM852083 VII852075:VII852083 VSE852075:VSE852083 WCA852075:WCA852083 WLW852075:WLW852083 WVS852075:WVS852083 E917611:E917619 JG917611:JG917619 TC917611:TC917619 ACY917611:ACY917619 AMU917611:AMU917619 AWQ917611:AWQ917619 BGM917611:BGM917619 BQI917611:BQI917619 CAE917611:CAE917619 CKA917611:CKA917619 CTW917611:CTW917619 DDS917611:DDS917619 DNO917611:DNO917619 DXK917611:DXK917619 EHG917611:EHG917619 ERC917611:ERC917619 FAY917611:FAY917619 FKU917611:FKU917619 FUQ917611:FUQ917619 GEM917611:GEM917619 GOI917611:GOI917619 GYE917611:GYE917619 HIA917611:HIA917619 HRW917611:HRW917619 IBS917611:IBS917619 ILO917611:ILO917619 IVK917611:IVK917619 JFG917611:JFG917619 JPC917611:JPC917619 JYY917611:JYY917619 KIU917611:KIU917619 KSQ917611:KSQ917619 LCM917611:LCM917619 LMI917611:LMI917619 LWE917611:LWE917619 MGA917611:MGA917619 MPW917611:MPW917619 MZS917611:MZS917619 NJO917611:NJO917619 NTK917611:NTK917619 ODG917611:ODG917619 ONC917611:ONC917619 OWY917611:OWY917619 PGU917611:PGU917619 PQQ917611:PQQ917619 QAM917611:QAM917619 QKI917611:QKI917619 QUE917611:QUE917619 REA917611:REA917619 RNW917611:RNW917619 RXS917611:RXS917619 SHO917611:SHO917619 SRK917611:SRK917619 TBG917611:TBG917619 TLC917611:TLC917619 TUY917611:TUY917619 UEU917611:UEU917619 UOQ917611:UOQ917619 UYM917611:UYM917619 VII917611:VII917619 VSE917611:VSE917619 WCA917611:WCA917619 WLW917611:WLW917619 WVS917611:WVS917619 E983147:E983155 JG983147:JG983155 TC983147:TC983155 ACY983147:ACY983155 AMU983147:AMU983155 AWQ983147:AWQ983155 BGM983147:BGM983155 BQI983147:BQI983155 CAE983147:CAE983155 CKA983147:CKA983155 CTW983147:CTW983155 DDS983147:DDS983155 DNO983147:DNO983155 DXK983147:DXK983155 EHG983147:EHG983155 ERC983147:ERC983155 FAY983147:FAY983155 FKU983147:FKU983155 FUQ983147:FUQ983155 GEM983147:GEM983155 GOI983147:GOI983155 GYE983147:GYE983155 HIA983147:HIA983155 HRW983147:HRW983155 IBS983147:IBS983155 ILO983147:ILO983155 IVK983147:IVK983155 JFG983147:JFG983155 JPC983147:JPC983155 JYY983147:JYY983155 KIU983147:KIU983155 KSQ983147:KSQ983155 LCM983147:LCM983155 LMI983147:LMI983155 LWE983147:LWE983155 MGA983147:MGA983155 MPW983147:MPW983155 MZS983147:MZS983155 NJO983147:NJO983155 NTK983147:NTK983155 ODG983147:ODG983155 ONC983147:ONC983155 OWY983147:OWY983155 PGU983147:PGU983155 PQQ983147:PQQ983155 QAM983147:QAM983155 QKI983147:QKI983155 QUE983147:QUE983155 REA983147:REA983155 RNW983147:RNW983155 RXS983147:RXS983155 SHO983147:SHO983155 SRK983147:SRK983155 TBG983147:TBG983155 TLC983147:TLC983155 TUY983147:TUY983155 UEU983147:UEU983155 UOQ983147:UOQ983155 UYM983147:UYM983155 VII983147:VII983155 VSE983147:VSE983155 WCA983147:WCA983155 WLW983147:WLW983155 WVS983147:WVS983155 E97:E103 JG97:JG103 TC97:TC103 ACY97:ACY103 AMU97:AMU103 AWQ97:AWQ103 BGM97:BGM103 BQI97:BQI103 CAE97:CAE103 CKA97:CKA103 CTW97:CTW103 DDS97:DDS103 DNO97:DNO103 DXK97:DXK103 EHG97:EHG103 ERC97:ERC103 FAY97:FAY103 FKU97:FKU103 FUQ97:FUQ103 GEM97:GEM103 GOI97:GOI103 GYE97:GYE103 HIA97:HIA103 HRW97:HRW103 IBS97:IBS103 ILO97:ILO103 IVK97:IVK103 JFG97:JFG103 JPC97:JPC103 JYY97:JYY103 KIU97:KIU103 KSQ97:KSQ103 LCM97:LCM103 LMI97:LMI103 LWE97:LWE103 MGA97:MGA103 MPW97:MPW103 MZS97:MZS103 NJO97:NJO103 NTK97:NTK103 ODG97:ODG103 ONC97:ONC103 OWY97:OWY103 PGU97:PGU103 PQQ97:PQQ103 QAM97:QAM103 QKI97:QKI103 QUE97:QUE103 REA97:REA103 RNW97:RNW103 RXS97:RXS103 SHO97:SHO103 SRK97:SRK103 TBG97:TBG103 TLC97:TLC103 TUY97:TUY103 UEU97:UEU103 UOQ97:UOQ103 UYM97:UYM103 VII97:VII103 VSE97:VSE103 WCA97:WCA103 WLW97:WLW103 WVS97:WVS103 E65631:E65637 JG65631:JG65637 TC65631:TC65637 ACY65631:ACY65637 AMU65631:AMU65637 AWQ65631:AWQ65637 BGM65631:BGM65637 BQI65631:BQI65637 CAE65631:CAE65637 CKA65631:CKA65637 CTW65631:CTW65637 DDS65631:DDS65637 DNO65631:DNO65637 DXK65631:DXK65637 EHG65631:EHG65637 ERC65631:ERC65637 FAY65631:FAY65637 FKU65631:FKU65637 FUQ65631:FUQ65637 GEM65631:GEM65637 GOI65631:GOI65637 GYE65631:GYE65637 HIA65631:HIA65637 HRW65631:HRW65637 IBS65631:IBS65637 ILO65631:ILO65637 IVK65631:IVK65637 JFG65631:JFG65637 JPC65631:JPC65637 JYY65631:JYY65637 KIU65631:KIU65637 KSQ65631:KSQ65637 LCM65631:LCM65637 LMI65631:LMI65637 LWE65631:LWE65637 MGA65631:MGA65637 MPW65631:MPW65637 MZS65631:MZS65637 NJO65631:NJO65637 NTK65631:NTK65637 ODG65631:ODG65637 ONC65631:ONC65637 OWY65631:OWY65637 PGU65631:PGU65637 PQQ65631:PQQ65637 QAM65631:QAM65637 QKI65631:QKI65637 QUE65631:QUE65637 REA65631:REA65637 RNW65631:RNW65637 RXS65631:RXS65637 SHO65631:SHO65637 SRK65631:SRK65637 TBG65631:TBG65637 TLC65631:TLC65637 TUY65631:TUY65637 UEU65631:UEU65637 UOQ65631:UOQ65637 UYM65631:UYM65637 VII65631:VII65637 VSE65631:VSE65637 WCA65631:WCA65637 WLW65631:WLW65637 WVS65631:WVS65637 E131167:E131173 JG131167:JG131173 TC131167:TC131173 ACY131167:ACY131173 AMU131167:AMU131173 AWQ131167:AWQ131173 BGM131167:BGM131173 BQI131167:BQI131173 CAE131167:CAE131173 CKA131167:CKA131173 CTW131167:CTW131173 DDS131167:DDS131173 DNO131167:DNO131173 DXK131167:DXK131173 EHG131167:EHG131173 ERC131167:ERC131173 FAY131167:FAY131173 FKU131167:FKU131173 FUQ131167:FUQ131173 GEM131167:GEM131173 GOI131167:GOI131173 GYE131167:GYE131173 HIA131167:HIA131173 HRW131167:HRW131173 IBS131167:IBS131173 ILO131167:ILO131173 IVK131167:IVK131173 JFG131167:JFG131173 JPC131167:JPC131173 JYY131167:JYY131173 KIU131167:KIU131173 KSQ131167:KSQ131173 LCM131167:LCM131173 LMI131167:LMI131173 LWE131167:LWE131173 MGA131167:MGA131173 MPW131167:MPW131173 MZS131167:MZS131173 NJO131167:NJO131173 NTK131167:NTK131173 ODG131167:ODG131173 ONC131167:ONC131173 OWY131167:OWY131173 PGU131167:PGU131173 PQQ131167:PQQ131173 QAM131167:QAM131173 QKI131167:QKI131173 QUE131167:QUE131173 REA131167:REA131173 RNW131167:RNW131173 RXS131167:RXS131173 SHO131167:SHO131173 SRK131167:SRK131173 TBG131167:TBG131173 TLC131167:TLC131173 TUY131167:TUY131173 UEU131167:UEU131173 UOQ131167:UOQ131173 UYM131167:UYM131173 VII131167:VII131173 VSE131167:VSE131173 WCA131167:WCA131173 WLW131167:WLW131173 WVS131167:WVS131173 E196703:E196709 JG196703:JG196709 TC196703:TC196709 ACY196703:ACY196709 AMU196703:AMU196709 AWQ196703:AWQ196709 BGM196703:BGM196709 BQI196703:BQI196709 CAE196703:CAE196709 CKA196703:CKA196709 CTW196703:CTW196709 DDS196703:DDS196709 DNO196703:DNO196709 DXK196703:DXK196709 EHG196703:EHG196709 ERC196703:ERC196709 FAY196703:FAY196709 FKU196703:FKU196709 FUQ196703:FUQ196709 GEM196703:GEM196709 GOI196703:GOI196709 GYE196703:GYE196709 HIA196703:HIA196709 HRW196703:HRW196709 IBS196703:IBS196709 ILO196703:ILO196709 IVK196703:IVK196709 JFG196703:JFG196709 JPC196703:JPC196709 JYY196703:JYY196709 KIU196703:KIU196709 KSQ196703:KSQ196709 LCM196703:LCM196709 LMI196703:LMI196709 LWE196703:LWE196709 MGA196703:MGA196709 MPW196703:MPW196709 MZS196703:MZS196709 NJO196703:NJO196709 NTK196703:NTK196709 ODG196703:ODG196709 ONC196703:ONC196709 OWY196703:OWY196709 PGU196703:PGU196709 PQQ196703:PQQ196709 QAM196703:QAM196709 QKI196703:QKI196709 QUE196703:QUE196709 REA196703:REA196709 RNW196703:RNW196709 RXS196703:RXS196709 SHO196703:SHO196709 SRK196703:SRK196709 TBG196703:TBG196709 TLC196703:TLC196709 TUY196703:TUY196709 UEU196703:UEU196709 UOQ196703:UOQ196709 UYM196703:UYM196709 VII196703:VII196709 VSE196703:VSE196709 WCA196703:WCA196709 WLW196703:WLW196709 WVS196703:WVS196709 E262239:E262245 JG262239:JG262245 TC262239:TC262245 ACY262239:ACY262245 AMU262239:AMU262245 AWQ262239:AWQ262245 BGM262239:BGM262245 BQI262239:BQI262245 CAE262239:CAE262245 CKA262239:CKA262245 CTW262239:CTW262245 DDS262239:DDS262245 DNO262239:DNO262245 DXK262239:DXK262245 EHG262239:EHG262245 ERC262239:ERC262245 FAY262239:FAY262245 FKU262239:FKU262245 FUQ262239:FUQ262245 GEM262239:GEM262245 GOI262239:GOI262245 GYE262239:GYE262245 HIA262239:HIA262245 HRW262239:HRW262245 IBS262239:IBS262245 ILO262239:ILO262245 IVK262239:IVK262245 JFG262239:JFG262245 JPC262239:JPC262245 JYY262239:JYY262245 KIU262239:KIU262245 KSQ262239:KSQ262245 LCM262239:LCM262245 LMI262239:LMI262245 LWE262239:LWE262245 MGA262239:MGA262245 MPW262239:MPW262245 MZS262239:MZS262245 NJO262239:NJO262245 NTK262239:NTK262245 ODG262239:ODG262245 ONC262239:ONC262245 OWY262239:OWY262245 PGU262239:PGU262245 PQQ262239:PQQ262245 QAM262239:QAM262245 QKI262239:QKI262245 QUE262239:QUE262245 REA262239:REA262245 RNW262239:RNW262245 RXS262239:RXS262245 SHO262239:SHO262245 SRK262239:SRK262245 TBG262239:TBG262245 TLC262239:TLC262245 TUY262239:TUY262245 UEU262239:UEU262245 UOQ262239:UOQ262245 UYM262239:UYM262245 VII262239:VII262245 VSE262239:VSE262245 WCA262239:WCA262245 WLW262239:WLW262245 WVS262239:WVS262245 E327775:E327781 JG327775:JG327781 TC327775:TC327781 ACY327775:ACY327781 AMU327775:AMU327781 AWQ327775:AWQ327781 BGM327775:BGM327781 BQI327775:BQI327781 CAE327775:CAE327781 CKA327775:CKA327781 CTW327775:CTW327781 DDS327775:DDS327781 DNO327775:DNO327781 DXK327775:DXK327781 EHG327775:EHG327781 ERC327775:ERC327781 FAY327775:FAY327781 FKU327775:FKU327781 FUQ327775:FUQ327781 GEM327775:GEM327781 GOI327775:GOI327781 GYE327775:GYE327781 HIA327775:HIA327781 HRW327775:HRW327781 IBS327775:IBS327781 ILO327775:ILO327781 IVK327775:IVK327781 JFG327775:JFG327781 JPC327775:JPC327781 JYY327775:JYY327781 KIU327775:KIU327781 KSQ327775:KSQ327781 LCM327775:LCM327781 LMI327775:LMI327781 LWE327775:LWE327781 MGA327775:MGA327781 MPW327775:MPW327781 MZS327775:MZS327781 NJO327775:NJO327781 NTK327775:NTK327781 ODG327775:ODG327781 ONC327775:ONC327781 OWY327775:OWY327781 PGU327775:PGU327781 PQQ327775:PQQ327781 QAM327775:QAM327781 QKI327775:QKI327781 QUE327775:QUE327781 REA327775:REA327781 RNW327775:RNW327781 RXS327775:RXS327781 SHO327775:SHO327781 SRK327775:SRK327781 TBG327775:TBG327781 TLC327775:TLC327781 TUY327775:TUY327781 UEU327775:UEU327781 UOQ327775:UOQ327781 UYM327775:UYM327781 VII327775:VII327781 VSE327775:VSE327781 WCA327775:WCA327781 WLW327775:WLW327781 WVS327775:WVS327781 E393311:E393317 JG393311:JG393317 TC393311:TC393317 ACY393311:ACY393317 AMU393311:AMU393317 AWQ393311:AWQ393317 BGM393311:BGM393317 BQI393311:BQI393317 CAE393311:CAE393317 CKA393311:CKA393317 CTW393311:CTW393317 DDS393311:DDS393317 DNO393311:DNO393317 DXK393311:DXK393317 EHG393311:EHG393317 ERC393311:ERC393317 FAY393311:FAY393317 FKU393311:FKU393317 FUQ393311:FUQ393317 GEM393311:GEM393317 GOI393311:GOI393317 GYE393311:GYE393317 HIA393311:HIA393317 HRW393311:HRW393317 IBS393311:IBS393317 ILO393311:ILO393317 IVK393311:IVK393317 JFG393311:JFG393317 JPC393311:JPC393317 JYY393311:JYY393317 KIU393311:KIU393317 KSQ393311:KSQ393317 LCM393311:LCM393317 LMI393311:LMI393317 LWE393311:LWE393317 MGA393311:MGA393317 MPW393311:MPW393317 MZS393311:MZS393317 NJO393311:NJO393317 NTK393311:NTK393317 ODG393311:ODG393317 ONC393311:ONC393317 OWY393311:OWY393317 PGU393311:PGU393317 PQQ393311:PQQ393317 QAM393311:QAM393317 QKI393311:QKI393317 QUE393311:QUE393317 REA393311:REA393317 RNW393311:RNW393317 RXS393311:RXS393317 SHO393311:SHO393317 SRK393311:SRK393317 TBG393311:TBG393317 TLC393311:TLC393317 TUY393311:TUY393317 UEU393311:UEU393317 UOQ393311:UOQ393317 UYM393311:UYM393317 VII393311:VII393317 VSE393311:VSE393317 WCA393311:WCA393317 WLW393311:WLW393317 WVS393311:WVS393317 E458847:E458853 JG458847:JG458853 TC458847:TC458853 ACY458847:ACY458853 AMU458847:AMU458853 AWQ458847:AWQ458853 BGM458847:BGM458853 BQI458847:BQI458853 CAE458847:CAE458853 CKA458847:CKA458853 CTW458847:CTW458853 DDS458847:DDS458853 DNO458847:DNO458853 DXK458847:DXK458853 EHG458847:EHG458853 ERC458847:ERC458853 FAY458847:FAY458853 FKU458847:FKU458853 FUQ458847:FUQ458853 GEM458847:GEM458853 GOI458847:GOI458853 GYE458847:GYE458853 HIA458847:HIA458853 HRW458847:HRW458853 IBS458847:IBS458853 ILO458847:ILO458853 IVK458847:IVK458853 JFG458847:JFG458853 JPC458847:JPC458853 JYY458847:JYY458853 KIU458847:KIU458853 KSQ458847:KSQ458853 LCM458847:LCM458853 LMI458847:LMI458853 LWE458847:LWE458853 MGA458847:MGA458853 MPW458847:MPW458853 MZS458847:MZS458853 NJO458847:NJO458853 NTK458847:NTK458853 ODG458847:ODG458853 ONC458847:ONC458853 OWY458847:OWY458853 PGU458847:PGU458853 PQQ458847:PQQ458853 QAM458847:QAM458853 QKI458847:QKI458853 QUE458847:QUE458853 REA458847:REA458853 RNW458847:RNW458853 RXS458847:RXS458853 SHO458847:SHO458853 SRK458847:SRK458853 TBG458847:TBG458853 TLC458847:TLC458853 TUY458847:TUY458853 UEU458847:UEU458853 UOQ458847:UOQ458853 UYM458847:UYM458853 VII458847:VII458853 VSE458847:VSE458853 WCA458847:WCA458853 WLW458847:WLW458853 WVS458847:WVS458853 E524383:E524389 JG524383:JG524389 TC524383:TC524389 ACY524383:ACY524389 AMU524383:AMU524389 AWQ524383:AWQ524389 BGM524383:BGM524389 BQI524383:BQI524389 CAE524383:CAE524389 CKA524383:CKA524389 CTW524383:CTW524389 DDS524383:DDS524389 DNO524383:DNO524389 DXK524383:DXK524389 EHG524383:EHG524389 ERC524383:ERC524389 FAY524383:FAY524389 FKU524383:FKU524389 FUQ524383:FUQ524389 GEM524383:GEM524389 GOI524383:GOI524389 GYE524383:GYE524389 HIA524383:HIA524389 HRW524383:HRW524389 IBS524383:IBS524389 ILO524383:ILO524389 IVK524383:IVK524389 JFG524383:JFG524389 JPC524383:JPC524389 JYY524383:JYY524389 KIU524383:KIU524389 KSQ524383:KSQ524389 LCM524383:LCM524389 LMI524383:LMI524389 LWE524383:LWE524389 MGA524383:MGA524389 MPW524383:MPW524389 MZS524383:MZS524389 NJO524383:NJO524389 NTK524383:NTK524389 ODG524383:ODG524389 ONC524383:ONC524389 OWY524383:OWY524389 PGU524383:PGU524389 PQQ524383:PQQ524389 QAM524383:QAM524389 QKI524383:QKI524389 QUE524383:QUE524389 REA524383:REA524389 RNW524383:RNW524389 RXS524383:RXS524389 SHO524383:SHO524389 SRK524383:SRK524389 TBG524383:TBG524389 TLC524383:TLC524389 TUY524383:TUY524389 UEU524383:UEU524389 UOQ524383:UOQ524389 UYM524383:UYM524389 VII524383:VII524389 VSE524383:VSE524389 WCA524383:WCA524389 WLW524383:WLW524389 WVS524383:WVS524389 E589919:E589925 JG589919:JG589925 TC589919:TC589925 ACY589919:ACY589925 AMU589919:AMU589925 AWQ589919:AWQ589925 BGM589919:BGM589925 BQI589919:BQI589925 CAE589919:CAE589925 CKA589919:CKA589925 CTW589919:CTW589925 DDS589919:DDS589925 DNO589919:DNO589925 DXK589919:DXK589925 EHG589919:EHG589925 ERC589919:ERC589925 FAY589919:FAY589925 FKU589919:FKU589925 FUQ589919:FUQ589925 GEM589919:GEM589925 GOI589919:GOI589925 GYE589919:GYE589925 HIA589919:HIA589925 HRW589919:HRW589925 IBS589919:IBS589925 ILO589919:ILO589925 IVK589919:IVK589925 JFG589919:JFG589925 JPC589919:JPC589925 JYY589919:JYY589925 KIU589919:KIU589925 KSQ589919:KSQ589925 LCM589919:LCM589925 LMI589919:LMI589925 LWE589919:LWE589925 MGA589919:MGA589925 MPW589919:MPW589925 MZS589919:MZS589925 NJO589919:NJO589925 NTK589919:NTK589925 ODG589919:ODG589925 ONC589919:ONC589925 OWY589919:OWY589925 PGU589919:PGU589925 PQQ589919:PQQ589925 QAM589919:QAM589925 QKI589919:QKI589925 QUE589919:QUE589925 REA589919:REA589925 RNW589919:RNW589925 RXS589919:RXS589925 SHO589919:SHO589925 SRK589919:SRK589925 TBG589919:TBG589925 TLC589919:TLC589925 TUY589919:TUY589925 UEU589919:UEU589925 UOQ589919:UOQ589925 UYM589919:UYM589925 VII589919:VII589925 VSE589919:VSE589925 WCA589919:WCA589925 WLW589919:WLW589925 WVS589919:WVS589925 E655455:E655461 JG655455:JG655461 TC655455:TC655461 ACY655455:ACY655461 AMU655455:AMU655461 AWQ655455:AWQ655461 BGM655455:BGM655461 BQI655455:BQI655461 CAE655455:CAE655461 CKA655455:CKA655461 CTW655455:CTW655461 DDS655455:DDS655461 DNO655455:DNO655461 DXK655455:DXK655461 EHG655455:EHG655461 ERC655455:ERC655461 FAY655455:FAY655461 FKU655455:FKU655461 FUQ655455:FUQ655461 GEM655455:GEM655461 GOI655455:GOI655461 GYE655455:GYE655461 HIA655455:HIA655461 HRW655455:HRW655461 IBS655455:IBS655461 ILO655455:ILO655461 IVK655455:IVK655461 JFG655455:JFG655461 JPC655455:JPC655461 JYY655455:JYY655461 KIU655455:KIU655461 KSQ655455:KSQ655461 LCM655455:LCM655461 LMI655455:LMI655461 LWE655455:LWE655461 MGA655455:MGA655461 MPW655455:MPW655461 MZS655455:MZS655461 NJO655455:NJO655461 NTK655455:NTK655461 ODG655455:ODG655461 ONC655455:ONC655461 OWY655455:OWY655461 PGU655455:PGU655461 PQQ655455:PQQ655461 QAM655455:QAM655461 QKI655455:QKI655461 QUE655455:QUE655461 REA655455:REA655461 RNW655455:RNW655461 RXS655455:RXS655461 SHO655455:SHO655461 SRK655455:SRK655461 TBG655455:TBG655461 TLC655455:TLC655461 TUY655455:TUY655461 UEU655455:UEU655461 UOQ655455:UOQ655461 UYM655455:UYM655461 VII655455:VII655461 VSE655455:VSE655461 WCA655455:WCA655461 WLW655455:WLW655461 WVS655455:WVS655461 E720991:E720997 JG720991:JG720997 TC720991:TC720997 ACY720991:ACY720997 AMU720991:AMU720997 AWQ720991:AWQ720997 BGM720991:BGM720997 BQI720991:BQI720997 CAE720991:CAE720997 CKA720991:CKA720997 CTW720991:CTW720997 DDS720991:DDS720997 DNO720991:DNO720997 DXK720991:DXK720997 EHG720991:EHG720997 ERC720991:ERC720997 FAY720991:FAY720997 FKU720991:FKU720997 FUQ720991:FUQ720997 GEM720991:GEM720997 GOI720991:GOI720997 GYE720991:GYE720997 HIA720991:HIA720997 HRW720991:HRW720997 IBS720991:IBS720997 ILO720991:ILO720997 IVK720991:IVK720997 JFG720991:JFG720997 JPC720991:JPC720997 JYY720991:JYY720997 KIU720991:KIU720997 KSQ720991:KSQ720997 LCM720991:LCM720997 LMI720991:LMI720997 LWE720991:LWE720997 MGA720991:MGA720997 MPW720991:MPW720997 MZS720991:MZS720997 NJO720991:NJO720997 NTK720991:NTK720997 ODG720991:ODG720997 ONC720991:ONC720997 OWY720991:OWY720997 PGU720991:PGU720997 PQQ720991:PQQ720997 QAM720991:QAM720997 QKI720991:QKI720997 QUE720991:QUE720997 REA720991:REA720997 RNW720991:RNW720997 RXS720991:RXS720997 SHO720991:SHO720997 SRK720991:SRK720997 TBG720991:TBG720997 TLC720991:TLC720997 TUY720991:TUY720997 UEU720991:UEU720997 UOQ720991:UOQ720997 UYM720991:UYM720997 VII720991:VII720997 VSE720991:VSE720997 WCA720991:WCA720997 WLW720991:WLW720997 WVS720991:WVS720997 E786527:E786533 JG786527:JG786533 TC786527:TC786533 ACY786527:ACY786533 AMU786527:AMU786533 AWQ786527:AWQ786533 BGM786527:BGM786533 BQI786527:BQI786533 CAE786527:CAE786533 CKA786527:CKA786533 CTW786527:CTW786533 DDS786527:DDS786533 DNO786527:DNO786533 DXK786527:DXK786533 EHG786527:EHG786533 ERC786527:ERC786533 FAY786527:FAY786533 FKU786527:FKU786533 FUQ786527:FUQ786533 GEM786527:GEM786533 GOI786527:GOI786533 GYE786527:GYE786533 HIA786527:HIA786533 HRW786527:HRW786533 IBS786527:IBS786533 ILO786527:ILO786533 IVK786527:IVK786533 JFG786527:JFG786533 JPC786527:JPC786533 JYY786527:JYY786533 KIU786527:KIU786533 KSQ786527:KSQ786533 LCM786527:LCM786533 LMI786527:LMI786533 LWE786527:LWE786533 MGA786527:MGA786533 MPW786527:MPW786533 MZS786527:MZS786533 NJO786527:NJO786533 NTK786527:NTK786533 ODG786527:ODG786533 ONC786527:ONC786533 OWY786527:OWY786533 PGU786527:PGU786533 PQQ786527:PQQ786533 QAM786527:QAM786533 QKI786527:QKI786533 QUE786527:QUE786533 REA786527:REA786533 RNW786527:RNW786533 RXS786527:RXS786533 SHO786527:SHO786533 SRK786527:SRK786533 TBG786527:TBG786533 TLC786527:TLC786533 TUY786527:TUY786533 UEU786527:UEU786533 UOQ786527:UOQ786533 UYM786527:UYM786533 VII786527:VII786533 VSE786527:VSE786533 WCA786527:WCA786533 WLW786527:WLW786533 WVS786527:WVS786533 E852063:E852069 JG852063:JG852069 TC852063:TC852069 ACY852063:ACY852069 AMU852063:AMU852069 AWQ852063:AWQ852069 BGM852063:BGM852069 BQI852063:BQI852069 CAE852063:CAE852069 CKA852063:CKA852069 CTW852063:CTW852069 DDS852063:DDS852069 DNO852063:DNO852069 DXK852063:DXK852069 EHG852063:EHG852069 ERC852063:ERC852069 FAY852063:FAY852069 FKU852063:FKU852069 FUQ852063:FUQ852069 GEM852063:GEM852069 GOI852063:GOI852069 GYE852063:GYE852069 HIA852063:HIA852069 HRW852063:HRW852069 IBS852063:IBS852069 ILO852063:ILO852069 IVK852063:IVK852069 JFG852063:JFG852069 JPC852063:JPC852069 JYY852063:JYY852069 KIU852063:KIU852069 KSQ852063:KSQ852069 LCM852063:LCM852069 LMI852063:LMI852069 LWE852063:LWE852069 MGA852063:MGA852069 MPW852063:MPW852069 MZS852063:MZS852069 NJO852063:NJO852069 NTK852063:NTK852069 ODG852063:ODG852069 ONC852063:ONC852069 OWY852063:OWY852069 PGU852063:PGU852069 PQQ852063:PQQ852069 QAM852063:QAM852069 QKI852063:QKI852069 QUE852063:QUE852069 REA852063:REA852069 RNW852063:RNW852069 RXS852063:RXS852069 SHO852063:SHO852069 SRK852063:SRK852069 TBG852063:TBG852069 TLC852063:TLC852069 TUY852063:TUY852069 UEU852063:UEU852069 UOQ852063:UOQ852069 UYM852063:UYM852069 VII852063:VII852069 VSE852063:VSE852069 WCA852063:WCA852069 WLW852063:WLW852069 WVS852063:WVS852069 E917599:E917605 JG917599:JG917605 TC917599:TC917605 ACY917599:ACY917605 AMU917599:AMU917605 AWQ917599:AWQ917605 BGM917599:BGM917605 BQI917599:BQI917605 CAE917599:CAE917605 CKA917599:CKA917605 CTW917599:CTW917605 DDS917599:DDS917605 DNO917599:DNO917605 DXK917599:DXK917605 EHG917599:EHG917605 ERC917599:ERC917605 FAY917599:FAY917605 FKU917599:FKU917605 FUQ917599:FUQ917605 GEM917599:GEM917605 GOI917599:GOI917605 GYE917599:GYE917605 HIA917599:HIA917605 HRW917599:HRW917605 IBS917599:IBS917605 ILO917599:ILO917605 IVK917599:IVK917605 JFG917599:JFG917605 JPC917599:JPC917605 JYY917599:JYY917605 KIU917599:KIU917605 KSQ917599:KSQ917605 LCM917599:LCM917605 LMI917599:LMI917605 LWE917599:LWE917605 MGA917599:MGA917605 MPW917599:MPW917605 MZS917599:MZS917605 NJO917599:NJO917605 NTK917599:NTK917605 ODG917599:ODG917605 ONC917599:ONC917605 OWY917599:OWY917605 PGU917599:PGU917605 PQQ917599:PQQ917605 QAM917599:QAM917605 QKI917599:QKI917605 QUE917599:QUE917605 REA917599:REA917605 RNW917599:RNW917605 RXS917599:RXS917605 SHO917599:SHO917605 SRK917599:SRK917605 TBG917599:TBG917605 TLC917599:TLC917605 TUY917599:TUY917605 UEU917599:UEU917605 UOQ917599:UOQ917605 UYM917599:UYM917605 VII917599:VII917605 VSE917599:VSE917605 WCA917599:WCA917605 WLW917599:WLW917605 WVS917599:WVS917605 E983135:E983141 JG983135:JG983141 TC983135:TC983141 ACY983135:ACY983141 AMU983135:AMU983141 AWQ983135:AWQ983141 BGM983135:BGM983141 BQI983135:BQI983141 CAE983135:CAE983141 CKA983135:CKA983141 CTW983135:CTW983141 DDS983135:DDS983141 DNO983135:DNO983141 DXK983135:DXK983141 EHG983135:EHG983141 ERC983135:ERC983141 FAY983135:FAY983141 FKU983135:FKU983141 FUQ983135:FUQ983141 GEM983135:GEM983141 GOI983135:GOI983141 GYE983135:GYE983141 HIA983135:HIA983141 HRW983135:HRW983141 IBS983135:IBS983141 ILO983135:ILO983141 IVK983135:IVK983141 JFG983135:JFG983141 JPC983135:JPC983141 JYY983135:JYY983141 KIU983135:KIU983141 KSQ983135:KSQ983141 LCM983135:LCM983141 LMI983135:LMI983141 LWE983135:LWE983141 MGA983135:MGA983141 MPW983135:MPW983141 MZS983135:MZS983141 NJO983135:NJO983141 NTK983135:NTK983141 ODG983135:ODG983141 ONC983135:ONC983141 OWY983135:OWY983141 PGU983135:PGU983141 PQQ983135:PQQ983141 QAM983135:QAM983141 QKI983135:QKI983141 QUE983135:QUE983141 REA983135:REA983141 RNW983135:RNW983141 RXS983135:RXS983141 SHO983135:SHO983141 SRK983135:SRK983141 TBG983135:TBG983141 TLC983135:TLC983141 TUY983135:TUY983141 UEU983135:UEU983141 UOQ983135:UOQ983141 UYM983135:UYM983141 VII983135:VII983141 VSE983135:VSE983141 WCA983135:WCA983141 WLW983135:WLW983141 WVS983135:WVS983141 WVS983106:WVS983115 JG178:JG179 TC178:TC179 ACY178:ACY179 AMU178:AMU179 AWQ178:AWQ179 BGM178:BGM179 BQI178:BQI179 CAE178:CAE179 CKA178:CKA179 CTW178:CTW179 DDS178:DDS179 DNO178:DNO179 DXK178:DXK179 EHG178:EHG179 ERC178:ERC179 FAY178:FAY179 FKU178:FKU179 FUQ178:FUQ179 GEM178:GEM179 GOI178:GOI179 GYE178:GYE179 HIA178:HIA179 HRW178:HRW179 IBS178:IBS179 ILO178:ILO179 IVK178:IVK179 JFG178:JFG179 JPC178:JPC179 JYY178:JYY179 KIU178:KIU179 KSQ178:KSQ179 LCM178:LCM179 LMI178:LMI179 LWE178:LWE179 MGA178:MGA179 MPW178:MPW179 MZS178:MZS179 NJO178:NJO179 NTK178:NTK179 ODG178:ODG179 ONC178:ONC179 OWY178:OWY179 PGU178:PGU179 PQQ178:PQQ179 QAM178:QAM179 QKI178:QKI179 QUE178:QUE179 REA178:REA179 RNW178:RNW179 RXS178:RXS179 SHO178:SHO179 SRK178:SRK179 TBG178:TBG179 TLC178:TLC179 TUY178:TUY179 UEU178:UEU179 UOQ178:UOQ179 UYM178:UYM179 VII178:VII179 VSE178:VSE179 WCA178:WCA179 WLW178:WLW179 WVS178:WVS179 E65713:E65714 JG65713:JG65714 TC65713:TC65714 ACY65713:ACY65714 AMU65713:AMU65714 AWQ65713:AWQ65714 BGM65713:BGM65714 BQI65713:BQI65714 CAE65713:CAE65714 CKA65713:CKA65714 CTW65713:CTW65714 DDS65713:DDS65714 DNO65713:DNO65714 DXK65713:DXK65714 EHG65713:EHG65714 ERC65713:ERC65714 FAY65713:FAY65714 FKU65713:FKU65714 FUQ65713:FUQ65714 GEM65713:GEM65714 GOI65713:GOI65714 GYE65713:GYE65714 HIA65713:HIA65714 HRW65713:HRW65714 IBS65713:IBS65714 ILO65713:ILO65714 IVK65713:IVK65714 JFG65713:JFG65714 JPC65713:JPC65714 JYY65713:JYY65714 KIU65713:KIU65714 KSQ65713:KSQ65714 LCM65713:LCM65714 LMI65713:LMI65714 LWE65713:LWE65714 MGA65713:MGA65714 MPW65713:MPW65714 MZS65713:MZS65714 NJO65713:NJO65714 NTK65713:NTK65714 ODG65713:ODG65714 ONC65713:ONC65714 OWY65713:OWY65714 PGU65713:PGU65714 PQQ65713:PQQ65714 QAM65713:QAM65714 QKI65713:QKI65714 QUE65713:QUE65714 REA65713:REA65714 RNW65713:RNW65714 RXS65713:RXS65714 SHO65713:SHO65714 SRK65713:SRK65714 TBG65713:TBG65714 TLC65713:TLC65714 TUY65713:TUY65714 UEU65713:UEU65714 UOQ65713:UOQ65714 UYM65713:UYM65714 VII65713:VII65714 VSE65713:VSE65714 WCA65713:WCA65714 WLW65713:WLW65714 WVS65713:WVS65714 E131249:E131250 JG131249:JG131250 TC131249:TC131250 ACY131249:ACY131250 AMU131249:AMU131250 AWQ131249:AWQ131250 BGM131249:BGM131250 BQI131249:BQI131250 CAE131249:CAE131250 CKA131249:CKA131250 CTW131249:CTW131250 DDS131249:DDS131250 DNO131249:DNO131250 DXK131249:DXK131250 EHG131249:EHG131250 ERC131249:ERC131250 FAY131249:FAY131250 FKU131249:FKU131250 FUQ131249:FUQ131250 GEM131249:GEM131250 GOI131249:GOI131250 GYE131249:GYE131250 HIA131249:HIA131250 HRW131249:HRW131250 IBS131249:IBS131250 ILO131249:ILO131250 IVK131249:IVK131250 JFG131249:JFG131250 JPC131249:JPC131250 JYY131249:JYY131250 KIU131249:KIU131250 KSQ131249:KSQ131250 LCM131249:LCM131250 LMI131249:LMI131250 LWE131249:LWE131250 MGA131249:MGA131250 MPW131249:MPW131250 MZS131249:MZS131250 NJO131249:NJO131250 NTK131249:NTK131250 ODG131249:ODG131250 ONC131249:ONC131250 OWY131249:OWY131250 PGU131249:PGU131250 PQQ131249:PQQ131250 QAM131249:QAM131250 QKI131249:QKI131250 QUE131249:QUE131250 REA131249:REA131250 RNW131249:RNW131250 RXS131249:RXS131250 SHO131249:SHO131250 SRK131249:SRK131250 TBG131249:TBG131250 TLC131249:TLC131250 TUY131249:TUY131250 UEU131249:UEU131250 UOQ131249:UOQ131250 UYM131249:UYM131250 VII131249:VII131250 VSE131249:VSE131250 WCA131249:WCA131250 WLW131249:WLW131250 WVS131249:WVS131250 E196785:E196786 JG196785:JG196786 TC196785:TC196786 ACY196785:ACY196786 AMU196785:AMU196786 AWQ196785:AWQ196786 BGM196785:BGM196786 BQI196785:BQI196786 CAE196785:CAE196786 CKA196785:CKA196786 CTW196785:CTW196786 DDS196785:DDS196786 DNO196785:DNO196786 DXK196785:DXK196786 EHG196785:EHG196786 ERC196785:ERC196786 FAY196785:FAY196786 FKU196785:FKU196786 FUQ196785:FUQ196786 GEM196785:GEM196786 GOI196785:GOI196786 GYE196785:GYE196786 HIA196785:HIA196786 HRW196785:HRW196786 IBS196785:IBS196786 ILO196785:ILO196786 IVK196785:IVK196786 JFG196785:JFG196786 JPC196785:JPC196786 JYY196785:JYY196786 KIU196785:KIU196786 KSQ196785:KSQ196786 LCM196785:LCM196786 LMI196785:LMI196786 LWE196785:LWE196786 MGA196785:MGA196786 MPW196785:MPW196786 MZS196785:MZS196786 NJO196785:NJO196786 NTK196785:NTK196786 ODG196785:ODG196786 ONC196785:ONC196786 OWY196785:OWY196786 PGU196785:PGU196786 PQQ196785:PQQ196786 QAM196785:QAM196786 QKI196785:QKI196786 QUE196785:QUE196786 REA196785:REA196786 RNW196785:RNW196786 RXS196785:RXS196786 SHO196785:SHO196786 SRK196785:SRK196786 TBG196785:TBG196786 TLC196785:TLC196786 TUY196785:TUY196786 UEU196785:UEU196786 UOQ196785:UOQ196786 UYM196785:UYM196786 VII196785:VII196786 VSE196785:VSE196786 WCA196785:WCA196786 WLW196785:WLW196786 WVS196785:WVS196786 E262321:E262322 JG262321:JG262322 TC262321:TC262322 ACY262321:ACY262322 AMU262321:AMU262322 AWQ262321:AWQ262322 BGM262321:BGM262322 BQI262321:BQI262322 CAE262321:CAE262322 CKA262321:CKA262322 CTW262321:CTW262322 DDS262321:DDS262322 DNO262321:DNO262322 DXK262321:DXK262322 EHG262321:EHG262322 ERC262321:ERC262322 FAY262321:FAY262322 FKU262321:FKU262322 FUQ262321:FUQ262322 GEM262321:GEM262322 GOI262321:GOI262322 GYE262321:GYE262322 HIA262321:HIA262322 HRW262321:HRW262322 IBS262321:IBS262322 ILO262321:ILO262322 IVK262321:IVK262322 JFG262321:JFG262322 JPC262321:JPC262322 JYY262321:JYY262322 KIU262321:KIU262322 KSQ262321:KSQ262322 LCM262321:LCM262322 LMI262321:LMI262322 LWE262321:LWE262322 MGA262321:MGA262322 MPW262321:MPW262322 MZS262321:MZS262322 NJO262321:NJO262322 NTK262321:NTK262322 ODG262321:ODG262322 ONC262321:ONC262322 OWY262321:OWY262322 PGU262321:PGU262322 PQQ262321:PQQ262322 QAM262321:QAM262322 QKI262321:QKI262322 QUE262321:QUE262322 REA262321:REA262322 RNW262321:RNW262322 RXS262321:RXS262322 SHO262321:SHO262322 SRK262321:SRK262322 TBG262321:TBG262322 TLC262321:TLC262322 TUY262321:TUY262322 UEU262321:UEU262322 UOQ262321:UOQ262322 UYM262321:UYM262322 VII262321:VII262322 VSE262321:VSE262322 WCA262321:WCA262322 WLW262321:WLW262322 WVS262321:WVS262322 E327857:E327858 JG327857:JG327858 TC327857:TC327858 ACY327857:ACY327858 AMU327857:AMU327858 AWQ327857:AWQ327858 BGM327857:BGM327858 BQI327857:BQI327858 CAE327857:CAE327858 CKA327857:CKA327858 CTW327857:CTW327858 DDS327857:DDS327858 DNO327857:DNO327858 DXK327857:DXK327858 EHG327857:EHG327858 ERC327857:ERC327858 FAY327857:FAY327858 FKU327857:FKU327858 FUQ327857:FUQ327858 GEM327857:GEM327858 GOI327857:GOI327858 GYE327857:GYE327858 HIA327857:HIA327858 HRW327857:HRW327858 IBS327857:IBS327858 ILO327857:ILO327858 IVK327857:IVK327858 JFG327857:JFG327858 JPC327857:JPC327858 JYY327857:JYY327858 KIU327857:KIU327858 KSQ327857:KSQ327858 LCM327857:LCM327858 LMI327857:LMI327858 LWE327857:LWE327858 MGA327857:MGA327858 MPW327857:MPW327858 MZS327857:MZS327858 NJO327857:NJO327858 NTK327857:NTK327858 ODG327857:ODG327858 ONC327857:ONC327858 OWY327857:OWY327858 PGU327857:PGU327858 PQQ327857:PQQ327858 QAM327857:QAM327858 QKI327857:QKI327858 QUE327857:QUE327858 REA327857:REA327858 RNW327857:RNW327858 RXS327857:RXS327858 SHO327857:SHO327858 SRK327857:SRK327858 TBG327857:TBG327858 TLC327857:TLC327858 TUY327857:TUY327858 UEU327857:UEU327858 UOQ327857:UOQ327858 UYM327857:UYM327858 VII327857:VII327858 VSE327857:VSE327858 WCA327857:WCA327858 WLW327857:WLW327858 WVS327857:WVS327858 E393393:E393394 JG393393:JG393394 TC393393:TC393394 ACY393393:ACY393394 AMU393393:AMU393394 AWQ393393:AWQ393394 BGM393393:BGM393394 BQI393393:BQI393394 CAE393393:CAE393394 CKA393393:CKA393394 CTW393393:CTW393394 DDS393393:DDS393394 DNO393393:DNO393394 DXK393393:DXK393394 EHG393393:EHG393394 ERC393393:ERC393394 FAY393393:FAY393394 FKU393393:FKU393394 FUQ393393:FUQ393394 GEM393393:GEM393394 GOI393393:GOI393394 GYE393393:GYE393394 HIA393393:HIA393394 HRW393393:HRW393394 IBS393393:IBS393394 ILO393393:ILO393394 IVK393393:IVK393394 JFG393393:JFG393394 JPC393393:JPC393394 JYY393393:JYY393394 KIU393393:KIU393394 KSQ393393:KSQ393394 LCM393393:LCM393394 LMI393393:LMI393394 LWE393393:LWE393394 MGA393393:MGA393394 MPW393393:MPW393394 MZS393393:MZS393394 NJO393393:NJO393394 NTK393393:NTK393394 ODG393393:ODG393394 ONC393393:ONC393394 OWY393393:OWY393394 PGU393393:PGU393394 PQQ393393:PQQ393394 QAM393393:QAM393394 QKI393393:QKI393394 QUE393393:QUE393394 REA393393:REA393394 RNW393393:RNW393394 RXS393393:RXS393394 SHO393393:SHO393394 SRK393393:SRK393394 TBG393393:TBG393394 TLC393393:TLC393394 TUY393393:TUY393394 UEU393393:UEU393394 UOQ393393:UOQ393394 UYM393393:UYM393394 VII393393:VII393394 VSE393393:VSE393394 WCA393393:WCA393394 WLW393393:WLW393394 WVS393393:WVS393394 E458929:E458930 JG458929:JG458930 TC458929:TC458930 ACY458929:ACY458930 AMU458929:AMU458930 AWQ458929:AWQ458930 BGM458929:BGM458930 BQI458929:BQI458930 CAE458929:CAE458930 CKA458929:CKA458930 CTW458929:CTW458930 DDS458929:DDS458930 DNO458929:DNO458930 DXK458929:DXK458930 EHG458929:EHG458930 ERC458929:ERC458930 FAY458929:FAY458930 FKU458929:FKU458930 FUQ458929:FUQ458930 GEM458929:GEM458930 GOI458929:GOI458930 GYE458929:GYE458930 HIA458929:HIA458930 HRW458929:HRW458930 IBS458929:IBS458930 ILO458929:ILO458930 IVK458929:IVK458930 JFG458929:JFG458930 JPC458929:JPC458930 JYY458929:JYY458930 KIU458929:KIU458930 KSQ458929:KSQ458930 LCM458929:LCM458930 LMI458929:LMI458930 LWE458929:LWE458930 MGA458929:MGA458930 MPW458929:MPW458930 MZS458929:MZS458930 NJO458929:NJO458930 NTK458929:NTK458930 ODG458929:ODG458930 ONC458929:ONC458930 OWY458929:OWY458930 PGU458929:PGU458930 PQQ458929:PQQ458930 QAM458929:QAM458930 QKI458929:QKI458930 QUE458929:QUE458930 REA458929:REA458930 RNW458929:RNW458930 RXS458929:RXS458930 SHO458929:SHO458930 SRK458929:SRK458930 TBG458929:TBG458930 TLC458929:TLC458930 TUY458929:TUY458930 UEU458929:UEU458930 UOQ458929:UOQ458930 UYM458929:UYM458930 VII458929:VII458930 VSE458929:VSE458930 WCA458929:WCA458930 WLW458929:WLW458930 WVS458929:WVS458930 E524465:E524466 JG524465:JG524466 TC524465:TC524466 ACY524465:ACY524466 AMU524465:AMU524466 AWQ524465:AWQ524466 BGM524465:BGM524466 BQI524465:BQI524466 CAE524465:CAE524466 CKA524465:CKA524466 CTW524465:CTW524466 DDS524465:DDS524466 DNO524465:DNO524466 DXK524465:DXK524466 EHG524465:EHG524466 ERC524465:ERC524466 FAY524465:FAY524466 FKU524465:FKU524466 FUQ524465:FUQ524466 GEM524465:GEM524466 GOI524465:GOI524466 GYE524465:GYE524466 HIA524465:HIA524466 HRW524465:HRW524466 IBS524465:IBS524466 ILO524465:ILO524466 IVK524465:IVK524466 JFG524465:JFG524466 JPC524465:JPC524466 JYY524465:JYY524466 KIU524465:KIU524466 KSQ524465:KSQ524466 LCM524465:LCM524466 LMI524465:LMI524466 LWE524465:LWE524466 MGA524465:MGA524466 MPW524465:MPW524466 MZS524465:MZS524466 NJO524465:NJO524466 NTK524465:NTK524466 ODG524465:ODG524466 ONC524465:ONC524466 OWY524465:OWY524466 PGU524465:PGU524466 PQQ524465:PQQ524466 QAM524465:QAM524466 QKI524465:QKI524466 QUE524465:QUE524466 REA524465:REA524466 RNW524465:RNW524466 RXS524465:RXS524466 SHO524465:SHO524466 SRK524465:SRK524466 TBG524465:TBG524466 TLC524465:TLC524466 TUY524465:TUY524466 UEU524465:UEU524466 UOQ524465:UOQ524466 UYM524465:UYM524466 VII524465:VII524466 VSE524465:VSE524466 WCA524465:WCA524466 WLW524465:WLW524466 WVS524465:WVS524466 E590001:E590002 JG590001:JG590002 TC590001:TC590002 ACY590001:ACY590002 AMU590001:AMU590002 AWQ590001:AWQ590002 BGM590001:BGM590002 BQI590001:BQI590002 CAE590001:CAE590002 CKA590001:CKA590002 CTW590001:CTW590002 DDS590001:DDS590002 DNO590001:DNO590002 DXK590001:DXK590002 EHG590001:EHG590002 ERC590001:ERC590002 FAY590001:FAY590002 FKU590001:FKU590002 FUQ590001:FUQ590002 GEM590001:GEM590002 GOI590001:GOI590002 GYE590001:GYE590002 HIA590001:HIA590002 HRW590001:HRW590002 IBS590001:IBS590002 ILO590001:ILO590002 IVK590001:IVK590002 JFG590001:JFG590002 JPC590001:JPC590002 JYY590001:JYY590002 KIU590001:KIU590002 KSQ590001:KSQ590002 LCM590001:LCM590002 LMI590001:LMI590002 LWE590001:LWE590002 MGA590001:MGA590002 MPW590001:MPW590002 MZS590001:MZS590002 NJO590001:NJO590002 NTK590001:NTK590002 ODG590001:ODG590002 ONC590001:ONC590002 OWY590001:OWY590002 PGU590001:PGU590002 PQQ590001:PQQ590002 QAM590001:QAM590002 QKI590001:QKI590002 QUE590001:QUE590002 REA590001:REA590002 RNW590001:RNW590002 RXS590001:RXS590002 SHO590001:SHO590002 SRK590001:SRK590002 TBG590001:TBG590002 TLC590001:TLC590002 TUY590001:TUY590002 UEU590001:UEU590002 UOQ590001:UOQ590002 UYM590001:UYM590002 VII590001:VII590002 VSE590001:VSE590002 WCA590001:WCA590002 WLW590001:WLW590002 WVS590001:WVS590002 E655537:E655538 JG655537:JG655538 TC655537:TC655538 ACY655537:ACY655538 AMU655537:AMU655538 AWQ655537:AWQ655538 BGM655537:BGM655538 BQI655537:BQI655538 CAE655537:CAE655538 CKA655537:CKA655538 CTW655537:CTW655538 DDS655537:DDS655538 DNO655537:DNO655538 DXK655537:DXK655538 EHG655537:EHG655538 ERC655537:ERC655538 FAY655537:FAY655538 FKU655537:FKU655538 FUQ655537:FUQ655538 GEM655537:GEM655538 GOI655537:GOI655538 GYE655537:GYE655538 HIA655537:HIA655538 HRW655537:HRW655538 IBS655537:IBS655538 ILO655537:ILO655538 IVK655537:IVK655538 JFG655537:JFG655538 JPC655537:JPC655538 JYY655537:JYY655538 KIU655537:KIU655538 KSQ655537:KSQ655538 LCM655537:LCM655538 LMI655537:LMI655538 LWE655537:LWE655538 MGA655537:MGA655538 MPW655537:MPW655538 MZS655537:MZS655538 NJO655537:NJO655538 NTK655537:NTK655538 ODG655537:ODG655538 ONC655537:ONC655538 OWY655537:OWY655538 PGU655537:PGU655538 PQQ655537:PQQ655538 QAM655537:QAM655538 QKI655537:QKI655538 QUE655537:QUE655538 REA655537:REA655538 RNW655537:RNW655538 RXS655537:RXS655538 SHO655537:SHO655538 SRK655537:SRK655538 TBG655537:TBG655538 TLC655537:TLC655538 TUY655537:TUY655538 UEU655537:UEU655538 UOQ655537:UOQ655538 UYM655537:UYM655538 VII655537:VII655538 VSE655537:VSE655538 WCA655537:WCA655538 WLW655537:WLW655538 WVS655537:WVS655538 E721073:E721074 JG721073:JG721074 TC721073:TC721074 ACY721073:ACY721074 AMU721073:AMU721074 AWQ721073:AWQ721074 BGM721073:BGM721074 BQI721073:BQI721074 CAE721073:CAE721074 CKA721073:CKA721074 CTW721073:CTW721074 DDS721073:DDS721074 DNO721073:DNO721074 DXK721073:DXK721074 EHG721073:EHG721074 ERC721073:ERC721074 FAY721073:FAY721074 FKU721073:FKU721074 FUQ721073:FUQ721074 GEM721073:GEM721074 GOI721073:GOI721074 GYE721073:GYE721074 HIA721073:HIA721074 HRW721073:HRW721074 IBS721073:IBS721074 ILO721073:ILO721074 IVK721073:IVK721074 JFG721073:JFG721074 JPC721073:JPC721074 JYY721073:JYY721074 KIU721073:KIU721074 KSQ721073:KSQ721074 LCM721073:LCM721074 LMI721073:LMI721074 LWE721073:LWE721074 MGA721073:MGA721074 MPW721073:MPW721074 MZS721073:MZS721074 NJO721073:NJO721074 NTK721073:NTK721074 ODG721073:ODG721074 ONC721073:ONC721074 OWY721073:OWY721074 PGU721073:PGU721074 PQQ721073:PQQ721074 QAM721073:QAM721074 QKI721073:QKI721074 QUE721073:QUE721074 REA721073:REA721074 RNW721073:RNW721074 RXS721073:RXS721074 SHO721073:SHO721074 SRK721073:SRK721074 TBG721073:TBG721074 TLC721073:TLC721074 TUY721073:TUY721074 UEU721073:UEU721074 UOQ721073:UOQ721074 UYM721073:UYM721074 VII721073:VII721074 VSE721073:VSE721074 WCA721073:WCA721074 WLW721073:WLW721074 WVS721073:WVS721074 E786609:E786610 JG786609:JG786610 TC786609:TC786610 ACY786609:ACY786610 AMU786609:AMU786610 AWQ786609:AWQ786610 BGM786609:BGM786610 BQI786609:BQI786610 CAE786609:CAE786610 CKA786609:CKA786610 CTW786609:CTW786610 DDS786609:DDS786610 DNO786609:DNO786610 DXK786609:DXK786610 EHG786609:EHG786610 ERC786609:ERC786610 FAY786609:FAY786610 FKU786609:FKU786610 FUQ786609:FUQ786610 GEM786609:GEM786610 GOI786609:GOI786610 GYE786609:GYE786610 HIA786609:HIA786610 HRW786609:HRW786610 IBS786609:IBS786610 ILO786609:ILO786610 IVK786609:IVK786610 JFG786609:JFG786610 JPC786609:JPC786610 JYY786609:JYY786610 KIU786609:KIU786610 KSQ786609:KSQ786610 LCM786609:LCM786610 LMI786609:LMI786610 LWE786609:LWE786610 MGA786609:MGA786610 MPW786609:MPW786610 MZS786609:MZS786610 NJO786609:NJO786610 NTK786609:NTK786610 ODG786609:ODG786610 ONC786609:ONC786610 OWY786609:OWY786610 PGU786609:PGU786610 PQQ786609:PQQ786610 QAM786609:QAM786610 QKI786609:QKI786610 QUE786609:QUE786610 REA786609:REA786610 RNW786609:RNW786610 RXS786609:RXS786610 SHO786609:SHO786610 SRK786609:SRK786610 TBG786609:TBG786610 TLC786609:TLC786610 TUY786609:TUY786610 UEU786609:UEU786610 UOQ786609:UOQ786610 UYM786609:UYM786610 VII786609:VII786610 VSE786609:VSE786610 WCA786609:WCA786610 WLW786609:WLW786610 WVS786609:WVS786610 E852145:E852146 JG852145:JG852146 TC852145:TC852146 ACY852145:ACY852146 AMU852145:AMU852146 AWQ852145:AWQ852146 BGM852145:BGM852146 BQI852145:BQI852146 CAE852145:CAE852146 CKA852145:CKA852146 CTW852145:CTW852146 DDS852145:DDS852146 DNO852145:DNO852146 DXK852145:DXK852146 EHG852145:EHG852146 ERC852145:ERC852146 FAY852145:FAY852146 FKU852145:FKU852146 FUQ852145:FUQ852146 GEM852145:GEM852146 GOI852145:GOI852146 GYE852145:GYE852146 HIA852145:HIA852146 HRW852145:HRW852146 IBS852145:IBS852146 ILO852145:ILO852146 IVK852145:IVK852146 JFG852145:JFG852146 JPC852145:JPC852146 JYY852145:JYY852146 KIU852145:KIU852146 KSQ852145:KSQ852146 LCM852145:LCM852146 LMI852145:LMI852146 LWE852145:LWE852146 MGA852145:MGA852146 MPW852145:MPW852146 MZS852145:MZS852146 NJO852145:NJO852146 NTK852145:NTK852146 ODG852145:ODG852146 ONC852145:ONC852146 OWY852145:OWY852146 PGU852145:PGU852146 PQQ852145:PQQ852146 QAM852145:QAM852146 QKI852145:QKI852146 QUE852145:QUE852146 REA852145:REA852146 RNW852145:RNW852146 RXS852145:RXS852146 SHO852145:SHO852146 SRK852145:SRK852146 TBG852145:TBG852146 TLC852145:TLC852146 TUY852145:TUY852146 UEU852145:UEU852146 UOQ852145:UOQ852146 UYM852145:UYM852146 VII852145:VII852146 VSE852145:VSE852146 WCA852145:WCA852146 WLW852145:WLW852146 WVS852145:WVS852146 E917681:E917682 JG917681:JG917682 TC917681:TC917682 ACY917681:ACY917682 AMU917681:AMU917682 AWQ917681:AWQ917682 BGM917681:BGM917682 BQI917681:BQI917682 CAE917681:CAE917682 CKA917681:CKA917682 CTW917681:CTW917682 DDS917681:DDS917682 DNO917681:DNO917682 DXK917681:DXK917682 EHG917681:EHG917682 ERC917681:ERC917682 FAY917681:FAY917682 FKU917681:FKU917682 FUQ917681:FUQ917682 GEM917681:GEM917682 GOI917681:GOI917682 GYE917681:GYE917682 HIA917681:HIA917682 HRW917681:HRW917682 IBS917681:IBS917682 ILO917681:ILO917682 IVK917681:IVK917682 JFG917681:JFG917682 JPC917681:JPC917682 JYY917681:JYY917682 KIU917681:KIU917682 KSQ917681:KSQ917682 LCM917681:LCM917682 LMI917681:LMI917682 LWE917681:LWE917682 MGA917681:MGA917682 MPW917681:MPW917682 MZS917681:MZS917682 NJO917681:NJO917682 NTK917681:NTK917682 ODG917681:ODG917682 ONC917681:ONC917682 OWY917681:OWY917682 PGU917681:PGU917682 PQQ917681:PQQ917682 QAM917681:QAM917682 QKI917681:QKI917682 QUE917681:QUE917682 REA917681:REA917682 RNW917681:RNW917682 RXS917681:RXS917682 SHO917681:SHO917682 SRK917681:SRK917682 TBG917681:TBG917682 TLC917681:TLC917682 TUY917681:TUY917682 UEU917681:UEU917682 UOQ917681:UOQ917682 UYM917681:UYM917682 VII917681:VII917682 VSE917681:VSE917682 WCA917681:WCA917682 WLW917681:WLW917682 WVS917681:WVS917682 E983217:E983218 JG983217:JG983218 TC983217:TC983218 ACY983217:ACY983218 AMU983217:AMU983218 AWQ983217:AWQ983218 BGM983217:BGM983218 BQI983217:BQI983218 CAE983217:CAE983218 CKA983217:CKA983218 CTW983217:CTW983218 DDS983217:DDS983218 DNO983217:DNO983218 DXK983217:DXK983218 EHG983217:EHG983218 ERC983217:ERC983218 FAY983217:FAY983218 FKU983217:FKU983218 FUQ983217:FUQ983218 GEM983217:GEM983218 GOI983217:GOI983218 GYE983217:GYE983218 HIA983217:HIA983218 HRW983217:HRW983218 IBS983217:IBS983218 ILO983217:ILO983218 IVK983217:IVK983218 JFG983217:JFG983218 JPC983217:JPC983218 JYY983217:JYY983218 KIU983217:KIU983218 KSQ983217:KSQ983218 LCM983217:LCM983218 LMI983217:LMI983218 LWE983217:LWE983218 MGA983217:MGA983218 MPW983217:MPW983218 MZS983217:MZS983218 NJO983217:NJO983218 NTK983217:NTK983218 ODG983217:ODG983218 ONC983217:ONC983218 OWY983217:OWY983218 PGU983217:PGU983218 PQQ983217:PQQ983218 QAM983217:QAM983218 QKI983217:QKI983218 QUE983217:QUE983218 REA983217:REA983218 RNW983217:RNW983218 RXS983217:RXS983218 SHO983217:SHO983218 SRK983217:SRK983218 TBG983217:TBG983218 TLC983217:TLC983218 TUY983217:TUY983218 UEU983217:UEU983218 UOQ983217:UOQ983218 UYM983217:UYM983218 VII983217:VII983218 VSE983217:VSE983218 WCA983217:WCA983218 WLW983217:WLW983218 WVS983217:WVS983218 E46:E58 JG46:JG58 TC46:TC58 ACY46:ACY58 AMU46:AMU58 AWQ46:AWQ58 BGM46:BGM58 BQI46:BQI58 CAE46:CAE58 CKA46:CKA58 CTW46:CTW58 DDS46:DDS58 DNO46:DNO58 DXK46:DXK58 EHG46:EHG58 ERC46:ERC58 FAY46:FAY58 FKU46:FKU58 FUQ46:FUQ58 GEM46:GEM58 GOI46:GOI58 GYE46:GYE58 HIA46:HIA58 HRW46:HRW58 IBS46:IBS58 ILO46:ILO58 IVK46:IVK58 JFG46:JFG58 JPC46:JPC58 JYY46:JYY58 KIU46:KIU58 KSQ46:KSQ58 LCM46:LCM58 LMI46:LMI58 LWE46:LWE58 MGA46:MGA58 MPW46:MPW58 MZS46:MZS58 NJO46:NJO58 NTK46:NTK58 ODG46:ODG58 ONC46:ONC58 OWY46:OWY58 PGU46:PGU58 PQQ46:PQQ58 QAM46:QAM58 QKI46:QKI58 QUE46:QUE58 REA46:REA58 RNW46:RNW58 RXS46:RXS58 SHO46:SHO58 SRK46:SRK58 TBG46:TBG58 TLC46:TLC58 TUY46:TUY58 UEU46:UEU58 UOQ46:UOQ58 UYM46:UYM58 VII46:VII58 VSE46:VSE58 WCA46:WCA58 WLW46:WLW58 WVS46:WVS58 E65578:E65591 JG65578:JG65591 TC65578:TC65591 ACY65578:ACY65591 AMU65578:AMU65591 AWQ65578:AWQ65591 BGM65578:BGM65591 BQI65578:BQI65591 CAE65578:CAE65591 CKA65578:CKA65591 CTW65578:CTW65591 DDS65578:DDS65591 DNO65578:DNO65591 DXK65578:DXK65591 EHG65578:EHG65591 ERC65578:ERC65591 FAY65578:FAY65591 FKU65578:FKU65591 FUQ65578:FUQ65591 GEM65578:GEM65591 GOI65578:GOI65591 GYE65578:GYE65591 HIA65578:HIA65591 HRW65578:HRW65591 IBS65578:IBS65591 ILO65578:ILO65591 IVK65578:IVK65591 JFG65578:JFG65591 JPC65578:JPC65591 JYY65578:JYY65591 KIU65578:KIU65591 KSQ65578:KSQ65591 LCM65578:LCM65591 LMI65578:LMI65591 LWE65578:LWE65591 MGA65578:MGA65591 MPW65578:MPW65591 MZS65578:MZS65591 NJO65578:NJO65591 NTK65578:NTK65591 ODG65578:ODG65591 ONC65578:ONC65591 OWY65578:OWY65591 PGU65578:PGU65591 PQQ65578:PQQ65591 QAM65578:QAM65591 QKI65578:QKI65591 QUE65578:QUE65591 REA65578:REA65591 RNW65578:RNW65591 RXS65578:RXS65591 SHO65578:SHO65591 SRK65578:SRK65591 TBG65578:TBG65591 TLC65578:TLC65591 TUY65578:TUY65591 UEU65578:UEU65591 UOQ65578:UOQ65591 UYM65578:UYM65591 VII65578:VII65591 VSE65578:VSE65591 WCA65578:WCA65591 WLW65578:WLW65591 WVS65578:WVS65591 E131114:E131127 JG131114:JG131127 TC131114:TC131127 ACY131114:ACY131127 AMU131114:AMU131127 AWQ131114:AWQ131127 BGM131114:BGM131127 BQI131114:BQI131127 CAE131114:CAE131127 CKA131114:CKA131127 CTW131114:CTW131127 DDS131114:DDS131127 DNO131114:DNO131127 DXK131114:DXK131127 EHG131114:EHG131127 ERC131114:ERC131127 FAY131114:FAY131127 FKU131114:FKU131127 FUQ131114:FUQ131127 GEM131114:GEM131127 GOI131114:GOI131127 GYE131114:GYE131127 HIA131114:HIA131127 HRW131114:HRW131127 IBS131114:IBS131127 ILO131114:ILO131127 IVK131114:IVK131127 JFG131114:JFG131127 JPC131114:JPC131127 JYY131114:JYY131127 KIU131114:KIU131127 KSQ131114:KSQ131127 LCM131114:LCM131127 LMI131114:LMI131127 LWE131114:LWE131127 MGA131114:MGA131127 MPW131114:MPW131127 MZS131114:MZS131127 NJO131114:NJO131127 NTK131114:NTK131127 ODG131114:ODG131127 ONC131114:ONC131127 OWY131114:OWY131127 PGU131114:PGU131127 PQQ131114:PQQ131127 QAM131114:QAM131127 QKI131114:QKI131127 QUE131114:QUE131127 REA131114:REA131127 RNW131114:RNW131127 RXS131114:RXS131127 SHO131114:SHO131127 SRK131114:SRK131127 TBG131114:TBG131127 TLC131114:TLC131127 TUY131114:TUY131127 UEU131114:UEU131127 UOQ131114:UOQ131127 UYM131114:UYM131127 VII131114:VII131127 VSE131114:VSE131127 WCA131114:WCA131127 WLW131114:WLW131127 WVS131114:WVS131127 E196650:E196663 JG196650:JG196663 TC196650:TC196663 ACY196650:ACY196663 AMU196650:AMU196663 AWQ196650:AWQ196663 BGM196650:BGM196663 BQI196650:BQI196663 CAE196650:CAE196663 CKA196650:CKA196663 CTW196650:CTW196663 DDS196650:DDS196663 DNO196650:DNO196663 DXK196650:DXK196663 EHG196650:EHG196663 ERC196650:ERC196663 FAY196650:FAY196663 FKU196650:FKU196663 FUQ196650:FUQ196663 GEM196650:GEM196663 GOI196650:GOI196663 GYE196650:GYE196663 HIA196650:HIA196663 HRW196650:HRW196663 IBS196650:IBS196663 ILO196650:ILO196663 IVK196650:IVK196663 JFG196650:JFG196663 JPC196650:JPC196663 JYY196650:JYY196663 KIU196650:KIU196663 KSQ196650:KSQ196663 LCM196650:LCM196663 LMI196650:LMI196663 LWE196650:LWE196663 MGA196650:MGA196663 MPW196650:MPW196663 MZS196650:MZS196663 NJO196650:NJO196663 NTK196650:NTK196663 ODG196650:ODG196663 ONC196650:ONC196663 OWY196650:OWY196663 PGU196650:PGU196663 PQQ196650:PQQ196663 QAM196650:QAM196663 QKI196650:QKI196663 QUE196650:QUE196663 REA196650:REA196663 RNW196650:RNW196663 RXS196650:RXS196663 SHO196650:SHO196663 SRK196650:SRK196663 TBG196650:TBG196663 TLC196650:TLC196663 TUY196650:TUY196663 UEU196650:UEU196663 UOQ196650:UOQ196663 UYM196650:UYM196663 VII196650:VII196663 VSE196650:VSE196663 WCA196650:WCA196663 WLW196650:WLW196663 WVS196650:WVS196663 E262186:E262199 JG262186:JG262199 TC262186:TC262199 ACY262186:ACY262199 AMU262186:AMU262199 AWQ262186:AWQ262199 BGM262186:BGM262199 BQI262186:BQI262199 CAE262186:CAE262199 CKA262186:CKA262199 CTW262186:CTW262199 DDS262186:DDS262199 DNO262186:DNO262199 DXK262186:DXK262199 EHG262186:EHG262199 ERC262186:ERC262199 FAY262186:FAY262199 FKU262186:FKU262199 FUQ262186:FUQ262199 GEM262186:GEM262199 GOI262186:GOI262199 GYE262186:GYE262199 HIA262186:HIA262199 HRW262186:HRW262199 IBS262186:IBS262199 ILO262186:ILO262199 IVK262186:IVK262199 JFG262186:JFG262199 JPC262186:JPC262199 JYY262186:JYY262199 KIU262186:KIU262199 KSQ262186:KSQ262199 LCM262186:LCM262199 LMI262186:LMI262199 LWE262186:LWE262199 MGA262186:MGA262199 MPW262186:MPW262199 MZS262186:MZS262199 NJO262186:NJO262199 NTK262186:NTK262199 ODG262186:ODG262199 ONC262186:ONC262199 OWY262186:OWY262199 PGU262186:PGU262199 PQQ262186:PQQ262199 QAM262186:QAM262199 QKI262186:QKI262199 QUE262186:QUE262199 REA262186:REA262199 RNW262186:RNW262199 RXS262186:RXS262199 SHO262186:SHO262199 SRK262186:SRK262199 TBG262186:TBG262199 TLC262186:TLC262199 TUY262186:TUY262199 UEU262186:UEU262199 UOQ262186:UOQ262199 UYM262186:UYM262199 VII262186:VII262199 VSE262186:VSE262199 WCA262186:WCA262199 WLW262186:WLW262199 WVS262186:WVS262199 E327722:E327735 JG327722:JG327735 TC327722:TC327735 ACY327722:ACY327735 AMU327722:AMU327735 AWQ327722:AWQ327735 BGM327722:BGM327735 BQI327722:BQI327735 CAE327722:CAE327735 CKA327722:CKA327735 CTW327722:CTW327735 DDS327722:DDS327735 DNO327722:DNO327735 DXK327722:DXK327735 EHG327722:EHG327735 ERC327722:ERC327735 FAY327722:FAY327735 FKU327722:FKU327735 FUQ327722:FUQ327735 GEM327722:GEM327735 GOI327722:GOI327735 GYE327722:GYE327735 HIA327722:HIA327735 HRW327722:HRW327735 IBS327722:IBS327735 ILO327722:ILO327735 IVK327722:IVK327735 JFG327722:JFG327735 JPC327722:JPC327735 JYY327722:JYY327735 KIU327722:KIU327735 KSQ327722:KSQ327735 LCM327722:LCM327735 LMI327722:LMI327735 LWE327722:LWE327735 MGA327722:MGA327735 MPW327722:MPW327735 MZS327722:MZS327735 NJO327722:NJO327735 NTK327722:NTK327735 ODG327722:ODG327735 ONC327722:ONC327735 OWY327722:OWY327735 PGU327722:PGU327735 PQQ327722:PQQ327735 QAM327722:QAM327735 QKI327722:QKI327735 QUE327722:QUE327735 REA327722:REA327735 RNW327722:RNW327735 RXS327722:RXS327735 SHO327722:SHO327735 SRK327722:SRK327735 TBG327722:TBG327735 TLC327722:TLC327735 TUY327722:TUY327735 UEU327722:UEU327735 UOQ327722:UOQ327735 UYM327722:UYM327735 VII327722:VII327735 VSE327722:VSE327735 WCA327722:WCA327735 WLW327722:WLW327735 WVS327722:WVS327735 E393258:E393271 JG393258:JG393271 TC393258:TC393271 ACY393258:ACY393271 AMU393258:AMU393271 AWQ393258:AWQ393271 BGM393258:BGM393271 BQI393258:BQI393271 CAE393258:CAE393271 CKA393258:CKA393271 CTW393258:CTW393271 DDS393258:DDS393271 DNO393258:DNO393271 DXK393258:DXK393271 EHG393258:EHG393271 ERC393258:ERC393271 FAY393258:FAY393271 FKU393258:FKU393271 FUQ393258:FUQ393271 GEM393258:GEM393271 GOI393258:GOI393271 GYE393258:GYE393271 HIA393258:HIA393271 HRW393258:HRW393271 IBS393258:IBS393271 ILO393258:ILO393271 IVK393258:IVK393271 JFG393258:JFG393271 JPC393258:JPC393271 JYY393258:JYY393271 KIU393258:KIU393271 KSQ393258:KSQ393271 LCM393258:LCM393271 LMI393258:LMI393271 LWE393258:LWE393271 MGA393258:MGA393271 MPW393258:MPW393271 MZS393258:MZS393271 NJO393258:NJO393271 NTK393258:NTK393271 ODG393258:ODG393271 ONC393258:ONC393271 OWY393258:OWY393271 PGU393258:PGU393271 PQQ393258:PQQ393271 QAM393258:QAM393271 QKI393258:QKI393271 QUE393258:QUE393271 REA393258:REA393271 RNW393258:RNW393271 RXS393258:RXS393271 SHO393258:SHO393271 SRK393258:SRK393271 TBG393258:TBG393271 TLC393258:TLC393271 TUY393258:TUY393271 UEU393258:UEU393271 UOQ393258:UOQ393271 UYM393258:UYM393271 VII393258:VII393271 VSE393258:VSE393271 WCA393258:WCA393271 WLW393258:WLW393271 WVS393258:WVS393271 E458794:E458807 JG458794:JG458807 TC458794:TC458807 ACY458794:ACY458807 AMU458794:AMU458807 AWQ458794:AWQ458807 BGM458794:BGM458807 BQI458794:BQI458807 CAE458794:CAE458807 CKA458794:CKA458807 CTW458794:CTW458807 DDS458794:DDS458807 DNO458794:DNO458807 DXK458794:DXK458807 EHG458794:EHG458807 ERC458794:ERC458807 FAY458794:FAY458807 FKU458794:FKU458807 FUQ458794:FUQ458807 GEM458794:GEM458807 GOI458794:GOI458807 GYE458794:GYE458807 HIA458794:HIA458807 HRW458794:HRW458807 IBS458794:IBS458807 ILO458794:ILO458807 IVK458794:IVK458807 JFG458794:JFG458807 JPC458794:JPC458807 JYY458794:JYY458807 KIU458794:KIU458807 KSQ458794:KSQ458807 LCM458794:LCM458807 LMI458794:LMI458807 LWE458794:LWE458807 MGA458794:MGA458807 MPW458794:MPW458807 MZS458794:MZS458807 NJO458794:NJO458807 NTK458794:NTK458807 ODG458794:ODG458807 ONC458794:ONC458807 OWY458794:OWY458807 PGU458794:PGU458807 PQQ458794:PQQ458807 QAM458794:QAM458807 QKI458794:QKI458807 QUE458794:QUE458807 REA458794:REA458807 RNW458794:RNW458807 RXS458794:RXS458807 SHO458794:SHO458807 SRK458794:SRK458807 TBG458794:TBG458807 TLC458794:TLC458807 TUY458794:TUY458807 UEU458794:UEU458807 UOQ458794:UOQ458807 UYM458794:UYM458807 VII458794:VII458807 VSE458794:VSE458807 WCA458794:WCA458807 WLW458794:WLW458807 WVS458794:WVS458807 E524330:E524343 JG524330:JG524343 TC524330:TC524343 ACY524330:ACY524343 AMU524330:AMU524343 AWQ524330:AWQ524343 BGM524330:BGM524343 BQI524330:BQI524343 CAE524330:CAE524343 CKA524330:CKA524343 CTW524330:CTW524343 DDS524330:DDS524343 DNO524330:DNO524343 DXK524330:DXK524343 EHG524330:EHG524343 ERC524330:ERC524343 FAY524330:FAY524343 FKU524330:FKU524343 FUQ524330:FUQ524343 GEM524330:GEM524343 GOI524330:GOI524343 GYE524330:GYE524343 HIA524330:HIA524343 HRW524330:HRW524343 IBS524330:IBS524343 ILO524330:ILO524343 IVK524330:IVK524343 JFG524330:JFG524343 JPC524330:JPC524343 JYY524330:JYY524343 KIU524330:KIU524343 KSQ524330:KSQ524343 LCM524330:LCM524343 LMI524330:LMI524343 LWE524330:LWE524343 MGA524330:MGA524343 MPW524330:MPW524343 MZS524330:MZS524343 NJO524330:NJO524343 NTK524330:NTK524343 ODG524330:ODG524343 ONC524330:ONC524343 OWY524330:OWY524343 PGU524330:PGU524343 PQQ524330:PQQ524343 QAM524330:QAM524343 QKI524330:QKI524343 QUE524330:QUE524343 REA524330:REA524343 RNW524330:RNW524343 RXS524330:RXS524343 SHO524330:SHO524343 SRK524330:SRK524343 TBG524330:TBG524343 TLC524330:TLC524343 TUY524330:TUY524343 UEU524330:UEU524343 UOQ524330:UOQ524343 UYM524330:UYM524343 VII524330:VII524343 VSE524330:VSE524343 WCA524330:WCA524343 WLW524330:WLW524343 WVS524330:WVS524343 E589866:E589879 JG589866:JG589879 TC589866:TC589879 ACY589866:ACY589879 AMU589866:AMU589879 AWQ589866:AWQ589879 BGM589866:BGM589879 BQI589866:BQI589879 CAE589866:CAE589879 CKA589866:CKA589879 CTW589866:CTW589879 DDS589866:DDS589879 DNO589866:DNO589879 DXK589866:DXK589879 EHG589866:EHG589879 ERC589866:ERC589879 FAY589866:FAY589879 FKU589866:FKU589879 FUQ589866:FUQ589879 GEM589866:GEM589879 GOI589866:GOI589879 GYE589866:GYE589879 HIA589866:HIA589879 HRW589866:HRW589879 IBS589866:IBS589879 ILO589866:ILO589879 IVK589866:IVK589879 JFG589866:JFG589879 JPC589866:JPC589879 JYY589866:JYY589879 KIU589866:KIU589879 KSQ589866:KSQ589879 LCM589866:LCM589879 LMI589866:LMI589879 LWE589866:LWE589879 MGA589866:MGA589879 MPW589866:MPW589879 MZS589866:MZS589879 NJO589866:NJO589879 NTK589866:NTK589879 ODG589866:ODG589879 ONC589866:ONC589879 OWY589866:OWY589879 PGU589866:PGU589879 PQQ589866:PQQ589879 QAM589866:QAM589879 QKI589866:QKI589879 QUE589866:QUE589879 REA589866:REA589879 RNW589866:RNW589879 RXS589866:RXS589879 SHO589866:SHO589879 SRK589866:SRK589879 TBG589866:TBG589879 TLC589866:TLC589879 TUY589866:TUY589879 UEU589866:UEU589879 UOQ589866:UOQ589879 UYM589866:UYM589879 VII589866:VII589879 VSE589866:VSE589879 WCA589866:WCA589879 WLW589866:WLW589879 WVS589866:WVS589879 E655402:E655415 JG655402:JG655415 TC655402:TC655415 ACY655402:ACY655415 AMU655402:AMU655415 AWQ655402:AWQ655415 BGM655402:BGM655415 BQI655402:BQI655415 CAE655402:CAE655415 CKA655402:CKA655415 CTW655402:CTW655415 DDS655402:DDS655415 DNO655402:DNO655415 DXK655402:DXK655415 EHG655402:EHG655415 ERC655402:ERC655415 FAY655402:FAY655415 FKU655402:FKU655415 FUQ655402:FUQ655415 GEM655402:GEM655415 GOI655402:GOI655415 GYE655402:GYE655415 HIA655402:HIA655415 HRW655402:HRW655415 IBS655402:IBS655415 ILO655402:ILO655415 IVK655402:IVK655415 JFG655402:JFG655415 JPC655402:JPC655415 JYY655402:JYY655415 KIU655402:KIU655415 KSQ655402:KSQ655415 LCM655402:LCM655415 LMI655402:LMI655415 LWE655402:LWE655415 MGA655402:MGA655415 MPW655402:MPW655415 MZS655402:MZS655415 NJO655402:NJO655415 NTK655402:NTK655415 ODG655402:ODG655415 ONC655402:ONC655415 OWY655402:OWY655415 PGU655402:PGU655415 PQQ655402:PQQ655415 QAM655402:QAM655415 QKI655402:QKI655415 QUE655402:QUE655415 REA655402:REA655415 RNW655402:RNW655415 RXS655402:RXS655415 SHO655402:SHO655415 SRK655402:SRK655415 TBG655402:TBG655415 TLC655402:TLC655415 TUY655402:TUY655415 UEU655402:UEU655415 UOQ655402:UOQ655415 UYM655402:UYM655415 VII655402:VII655415 VSE655402:VSE655415 WCA655402:WCA655415 WLW655402:WLW655415 WVS655402:WVS655415 E720938:E720951 JG720938:JG720951 TC720938:TC720951 ACY720938:ACY720951 AMU720938:AMU720951 AWQ720938:AWQ720951 BGM720938:BGM720951 BQI720938:BQI720951 CAE720938:CAE720951 CKA720938:CKA720951 CTW720938:CTW720951 DDS720938:DDS720951 DNO720938:DNO720951 DXK720938:DXK720951 EHG720938:EHG720951 ERC720938:ERC720951 FAY720938:FAY720951 FKU720938:FKU720951 FUQ720938:FUQ720951 GEM720938:GEM720951 GOI720938:GOI720951 GYE720938:GYE720951 HIA720938:HIA720951 HRW720938:HRW720951 IBS720938:IBS720951 ILO720938:ILO720951 IVK720938:IVK720951 JFG720938:JFG720951 JPC720938:JPC720951 JYY720938:JYY720951 KIU720938:KIU720951 KSQ720938:KSQ720951 LCM720938:LCM720951 LMI720938:LMI720951 LWE720938:LWE720951 MGA720938:MGA720951 MPW720938:MPW720951 MZS720938:MZS720951 NJO720938:NJO720951 NTK720938:NTK720951 ODG720938:ODG720951 ONC720938:ONC720951 OWY720938:OWY720951 PGU720938:PGU720951 PQQ720938:PQQ720951 QAM720938:QAM720951 QKI720938:QKI720951 QUE720938:QUE720951 REA720938:REA720951 RNW720938:RNW720951 RXS720938:RXS720951 SHO720938:SHO720951 SRK720938:SRK720951 TBG720938:TBG720951 TLC720938:TLC720951 TUY720938:TUY720951 UEU720938:UEU720951 UOQ720938:UOQ720951 UYM720938:UYM720951 VII720938:VII720951 VSE720938:VSE720951 WCA720938:WCA720951 WLW720938:WLW720951 WVS720938:WVS720951 E786474:E786487 JG786474:JG786487 TC786474:TC786487 ACY786474:ACY786487 AMU786474:AMU786487 AWQ786474:AWQ786487 BGM786474:BGM786487 BQI786474:BQI786487 CAE786474:CAE786487 CKA786474:CKA786487 CTW786474:CTW786487 DDS786474:DDS786487 DNO786474:DNO786487 DXK786474:DXK786487 EHG786474:EHG786487 ERC786474:ERC786487 FAY786474:FAY786487 FKU786474:FKU786487 FUQ786474:FUQ786487 GEM786474:GEM786487 GOI786474:GOI786487 GYE786474:GYE786487 HIA786474:HIA786487 HRW786474:HRW786487 IBS786474:IBS786487 ILO786474:ILO786487 IVK786474:IVK786487 JFG786474:JFG786487 JPC786474:JPC786487 JYY786474:JYY786487 KIU786474:KIU786487 KSQ786474:KSQ786487 LCM786474:LCM786487 LMI786474:LMI786487 LWE786474:LWE786487 MGA786474:MGA786487 MPW786474:MPW786487 MZS786474:MZS786487 NJO786474:NJO786487 NTK786474:NTK786487 ODG786474:ODG786487 ONC786474:ONC786487 OWY786474:OWY786487 PGU786474:PGU786487 PQQ786474:PQQ786487 QAM786474:QAM786487 QKI786474:QKI786487 QUE786474:QUE786487 REA786474:REA786487 RNW786474:RNW786487 RXS786474:RXS786487 SHO786474:SHO786487 SRK786474:SRK786487 TBG786474:TBG786487 TLC786474:TLC786487 TUY786474:TUY786487 UEU786474:UEU786487 UOQ786474:UOQ786487 UYM786474:UYM786487 VII786474:VII786487 VSE786474:VSE786487 WCA786474:WCA786487 WLW786474:WLW786487 WVS786474:WVS786487 E852010:E852023 JG852010:JG852023 TC852010:TC852023 ACY852010:ACY852023 AMU852010:AMU852023 AWQ852010:AWQ852023 BGM852010:BGM852023 BQI852010:BQI852023 CAE852010:CAE852023 CKA852010:CKA852023 CTW852010:CTW852023 DDS852010:DDS852023 DNO852010:DNO852023 DXK852010:DXK852023 EHG852010:EHG852023 ERC852010:ERC852023 FAY852010:FAY852023 FKU852010:FKU852023 FUQ852010:FUQ852023 GEM852010:GEM852023 GOI852010:GOI852023 GYE852010:GYE852023 HIA852010:HIA852023 HRW852010:HRW852023 IBS852010:IBS852023 ILO852010:ILO852023 IVK852010:IVK852023 JFG852010:JFG852023 JPC852010:JPC852023 JYY852010:JYY852023 KIU852010:KIU852023 KSQ852010:KSQ852023 LCM852010:LCM852023 LMI852010:LMI852023 LWE852010:LWE852023 MGA852010:MGA852023 MPW852010:MPW852023 MZS852010:MZS852023 NJO852010:NJO852023 NTK852010:NTK852023 ODG852010:ODG852023 ONC852010:ONC852023 OWY852010:OWY852023 PGU852010:PGU852023 PQQ852010:PQQ852023 QAM852010:QAM852023 QKI852010:QKI852023 QUE852010:QUE852023 REA852010:REA852023 RNW852010:RNW852023 RXS852010:RXS852023 SHO852010:SHO852023 SRK852010:SRK852023 TBG852010:TBG852023 TLC852010:TLC852023 TUY852010:TUY852023 UEU852010:UEU852023 UOQ852010:UOQ852023 UYM852010:UYM852023 VII852010:VII852023 VSE852010:VSE852023 WCA852010:WCA852023 WLW852010:WLW852023 WVS852010:WVS852023 E917546:E917559 JG917546:JG917559 TC917546:TC917559 ACY917546:ACY917559 AMU917546:AMU917559 AWQ917546:AWQ917559 BGM917546:BGM917559 BQI917546:BQI917559 CAE917546:CAE917559 CKA917546:CKA917559 CTW917546:CTW917559 DDS917546:DDS917559 DNO917546:DNO917559 DXK917546:DXK917559 EHG917546:EHG917559 ERC917546:ERC917559 FAY917546:FAY917559 FKU917546:FKU917559 FUQ917546:FUQ917559 GEM917546:GEM917559 GOI917546:GOI917559 GYE917546:GYE917559 HIA917546:HIA917559 HRW917546:HRW917559 IBS917546:IBS917559 ILO917546:ILO917559 IVK917546:IVK917559 JFG917546:JFG917559 JPC917546:JPC917559 JYY917546:JYY917559 KIU917546:KIU917559 KSQ917546:KSQ917559 LCM917546:LCM917559 LMI917546:LMI917559 LWE917546:LWE917559 MGA917546:MGA917559 MPW917546:MPW917559 MZS917546:MZS917559 NJO917546:NJO917559 NTK917546:NTK917559 ODG917546:ODG917559 ONC917546:ONC917559 OWY917546:OWY917559 PGU917546:PGU917559 PQQ917546:PQQ917559 QAM917546:QAM917559 QKI917546:QKI917559 QUE917546:QUE917559 REA917546:REA917559 RNW917546:RNW917559 RXS917546:RXS917559 SHO917546:SHO917559 SRK917546:SRK917559 TBG917546:TBG917559 TLC917546:TLC917559 TUY917546:TUY917559 UEU917546:UEU917559 UOQ917546:UOQ917559 UYM917546:UYM917559 VII917546:VII917559 VSE917546:VSE917559 WCA917546:WCA917559 WLW917546:WLW917559 WVS917546:WVS917559 E983082:E983095 JG983082:JG983095 TC983082:TC983095 ACY983082:ACY983095 AMU983082:AMU983095 AWQ983082:AWQ983095 BGM983082:BGM983095 BQI983082:BQI983095 CAE983082:CAE983095 CKA983082:CKA983095 CTW983082:CTW983095 DDS983082:DDS983095 DNO983082:DNO983095 DXK983082:DXK983095 EHG983082:EHG983095 ERC983082:ERC983095 FAY983082:FAY983095 FKU983082:FKU983095 FUQ983082:FUQ983095 GEM983082:GEM983095 GOI983082:GOI983095 GYE983082:GYE983095 HIA983082:HIA983095 HRW983082:HRW983095 IBS983082:IBS983095 ILO983082:ILO983095 IVK983082:IVK983095 JFG983082:JFG983095 JPC983082:JPC983095 JYY983082:JYY983095 KIU983082:KIU983095 KSQ983082:KSQ983095 LCM983082:LCM983095 LMI983082:LMI983095 LWE983082:LWE983095 MGA983082:MGA983095 MPW983082:MPW983095 MZS983082:MZS983095 NJO983082:NJO983095 NTK983082:NTK983095 ODG983082:ODG983095 ONC983082:ONC983095 OWY983082:OWY983095 PGU983082:PGU983095 PQQ983082:PQQ983095 QAM983082:QAM983095 QKI983082:QKI983095 QUE983082:QUE983095 REA983082:REA983095 RNW983082:RNW983095 RXS983082:RXS983095 SHO983082:SHO983095 SRK983082:SRK983095 TBG983082:TBG983095 TLC983082:TLC983095 TUY983082:TUY983095 UEU983082:UEU983095 UOQ983082:UOQ983095 UYM983082:UYM983095 VII983082:VII983095 VSE983082:VSE983095 WCA983082:WCA983095 WLW983082:WLW983095 WVS983082:WVS983095 WLW983106:WLW983115 JG152:JG154 TC152:TC154 ACY152:ACY154 AMU152:AMU154 AWQ152:AWQ154 BGM152:BGM154 BQI152:BQI154 CAE152:CAE154 CKA152:CKA154 CTW152:CTW154 DDS152:DDS154 DNO152:DNO154 DXK152:DXK154 EHG152:EHG154 ERC152:ERC154 FAY152:FAY154 FKU152:FKU154 FUQ152:FUQ154 GEM152:GEM154 GOI152:GOI154 GYE152:GYE154 HIA152:HIA154 HRW152:HRW154 IBS152:IBS154 ILO152:ILO154 IVK152:IVK154 JFG152:JFG154 JPC152:JPC154 JYY152:JYY154 KIU152:KIU154 KSQ152:KSQ154 LCM152:LCM154 LMI152:LMI154 LWE152:LWE154 MGA152:MGA154 MPW152:MPW154 MZS152:MZS154 NJO152:NJO154 NTK152:NTK154 ODG152:ODG154 ONC152:ONC154 OWY152:OWY154 PGU152:PGU154 PQQ152:PQQ154 QAM152:QAM154 QKI152:QKI154 QUE152:QUE154 REA152:REA154 RNW152:RNW154 RXS152:RXS154 SHO152:SHO154 SRK152:SRK154 TBG152:TBG154 TLC152:TLC154 TUY152:TUY154 UEU152:UEU154 UOQ152:UOQ154 UYM152:UYM154 VII152:VII154 VSE152:VSE154 WCA152:WCA154 WLW152:WLW154 WVS152:WVS154 E65687:E65689 JG65687:JG65689 TC65687:TC65689 ACY65687:ACY65689 AMU65687:AMU65689 AWQ65687:AWQ65689 BGM65687:BGM65689 BQI65687:BQI65689 CAE65687:CAE65689 CKA65687:CKA65689 CTW65687:CTW65689 DDS65687:DDS65689 DNO65687:DNO65689 DXK65687:DXK65689 EHG65687:EHG65689 ERC65687:ERC65689 FAY65687:FAY65689 FKU65687:FKU65689 FUQ65687:FUQ65689 GEM65687:GEM65689 GOI65687:GOI65689 GYE65687:GYE65689 HIA65687:HIA65689 HRW65687:HRW65689 IBS65687:IBS65689 ILO65687:ILO65689 IVK65687:IVK65689 JFG65687:JFG65689 JPC65687:JPC65689 JYY65687:JYY65689 KIU65687:KIU65689 KSQ65687:KSQ65689 LCM65687:LCM65689 LMI65687:LMI65689 LWE65687:LWE65689 MGA65687:MGA65689 MPW65687:MPW65689 MZS65687:MZS65689 NJO65687:NJO65689 NTK65687:NTK65689 ODG65687:ODG65689 ONC65687:ONC65689 OWY65687:OWY65689 PGU65687:PGU65689 PQQ65687:PQQ65689 QAM65687:QAM65689 QKI65687:QKI65689 QUE65687:QUE65689 REA65687:REA65689 RNW65687:RNW65689 RXS65687:RXS65689 SHO65687:SHO65689 SRK65687:SRK65689 TBG65687:TBG65689 TLC65687:TLC65689 TUY65687:TUY65689 UEU65687:UEU65689 UOQ65687:UOQ65689 UYM65687:UYM65689 VII65687:VII65689 VSE65687:VSE65689 WCA65687:WCA65689 WLW65687:WLW65689 WVS65687:WVS65689 E131223:E131225 JG131223:JG131225 TC131223:TC131225 ACY131223:ACY131225 AMU131223:AMU131225 AWQ131223:AWQ131225 BGM131223:BGM131225 BQI131223:BQI131225 CAE131223:CAE131225 CKA131223:CKA131225 CTW131223:CTW131225 DDS131223:DDS131225 DNO131223:DNO131225 DXK131223:DXK131225 EHG131223:EHG131225 ERC131223:ERC131225 FAY131223:FAY131225 FKU131223:FKU131225 FUQ131223:FUQ131225 GEM131223:GEM131225 GOI131223:GOI131225 GYE131223:GYE131225 HIA131223:HIA131225 HRW131223:HRW131225 IBS131223:IBS131225 ILO131223:ILO131225 IVK131223:IVK131225 JFG131223:JFG131225 JPC131223:JPC131225 JYY131223:JYY131225 KIU131223:KIU131225 KSQ131223:KSQ131225 LCM131223:LCM131225 LMI131223:LMI131225 LWE131223:LWE131225 MGA131223:MGA131225 MPW131223:MPW131225 MZS131223:MZS131225 NJO131223:NJO131225 NTK131223:NTK131225 ODG131223:ODG131225 ONC131223:ONC131225 OWY131223:OWY131225 PGU131223:PGU131225 PQQ131223:PQQ131225 QAM131223:QAM131225 QKI131223:QKI131225 QUE131223:QUE131225 REA131223:REA131225 RNW131223:RNW131225 RXS131223:RXS131225 SHO131223:SHO131225 SRK131223:SRK131225 TBG131223:TBG131225 TLC131223:TLC131225 TUY131223:TUY131225 UEU131223:UEU131225 UOQ131223:UOQ131225 UYM131223:UYM131225 VII131223:VII131225 VSE131223:VSE131225 WCA131223:WCA131225 WLW131223:WLW131225 WVS131223:WVS131225 E196759:E196761 JG196759:JG196761 TC196759:TC196761 ACY196759:ACY196761 AMU196759:AMU196761 AWQ196759:AWQ196761 BGM196759:BGM196761 BQI196759:BQI196761 CAE196759:CAE196761 CKA196759:CKA196761 CTW196759:CTW196761 DDS196759:DDS196761 DNO196759:DNO196761 DXK196759:DXK196761 EHG196759:EHG196761 ERC196759:ERC196761 FAY196759:FAY196761 FKU196759:FKU196761 FUQ196759:FUQ196761 GEM196759:GEM196761 GOI196759:GOI196761 GYE196759:GYE196761 HIA196759:HIA196761 HRW196759:HRW196761 IBS196759:IBS196761 ILO196759:ILO196761 IVK196759:IVK196761 JFG196759:JFG196761 JPC196759:JPC196761 JYY196759:JYY196761 KIU196759:KIU196761 KSQ196759:KSQ196761 LCM196759:LCM196761 LMI196759:LMI196761 LWE196759:LWE196761 MGA196759:MGA196761 MPW196759:MPW196761 MZS196759:MZS196761 NJO196759:NJO196761 NTK196759:NTK196761 ODG196759:ODG196761 ONC196759:ONC196761 OWY196759:OWY196761 PGU196759:PGU196761 PQQ196759:PQQ196761 QAM196759:QAM196761 QKI196759:QKI196761 QUE196759:QUE196761 REA196759:REA196761 RNW196759:RNW196761 RXS196759:RXS196761 SHO196759:SHO196761 SRK196759:SRK196761 TBG196759:TBG196761 TLC196759:TLC196761 TUY196759:TUY196761 UEU196759:UEU196761 UOQ196759:UOQ196761 UYM196759:UYM196761 VII196759:VII196761 VSE196759:VSE196761 WCA196759:WCA196761 WLW196759:WLW196761 WVS196759:WVS196761 E262295:E262297 JG262295:JG262297 TC262295:TC262297 ACY262295:ACY262297 AMU262295:AMU262297 AWQ262295:AWQ262297 BGM262295:BGM262297 BQI262295:BQI262297 CAE262295:CAE262297 CKA262295:CKA262297 CTW262295:CTW262297 DDS262295:DDS262297 DNO262295:DNO262297 DXK262295:DXK262297 EHG262295:EHG262297 ERC262295:ERC262297 FAY262295:FAY262297 FKU262295:FKU262297 FUQ262295:FUQ262297 GEM262295:GEM262297 GOI262295:GOI262297 GYE262295:GYE262297 HIA262295:HIA262297 HRW262295:HRW262297 IBS262295:IBS262297 ILO262295:ILO262297 IVK262295:IVK262297 JFG262295:JFG262297 JPC262295:JPC262297 JYY262295:JYY262297 KIU262295:KIU262297 KSQ262295:KSQ262297 LCM262295:LCM262297 LMI262295:LMI262297 LWE262295:LWE262297 MGA262295:MGA262297 MPW262295:MPW262297 MZS262295:MZS262297 NJO262295:NJO262297 NTK262295:NTK262297 ODG262295:ODG262297 ONC262295:ONC262297 OWY262295:OWY262297 PGU262295:PGU262297 PQQ262295:PQQ262297 QAM262295:QAM262297 QKI262295:QKI262297 QUE262295:QUE262297 REA262295:REA262297 RNW262295:RNW262297 RXS262295:RXS262297 SHO262295:SHO262297 SRK262295:SRK262297 TBG262295:TBG262297 TLC262295:TLC262297 TUY262295:TUY262297 UEU262295:UEU262297 UOQ262295:UOQ262297 UYM262295:UYM262297 VII262295:VII262297 VSE262295:VSE262297 WCA262295:WCA262297 WLW262295:WLW262297 WVS262295:WVS262297 E327831:E327833 JG327831:JG327833 TC327831:TC327833 ACY327831:ACY327833 AMU327831:AMU327833 AWQ327831:AWQ327833 BGM327831:BGM327833 BQI327831:BQI327833 CAE327831:CAE327833 CKA327831:CKA327833 CTW327831:CTW327833 DDS327831:DDS327833 DNO327831:DNO327833 DXK327831:DXK327833 EHG327831:EHG327833 ERC327831:ERC327833 FAY327831:FAY327833 FKU327831:FKU327833 FUQ327831:FUQ327833 GEM327831:GEM327833 GOI327831:GOI327833 GYE327831:GYE327833 HIA327831:HIA327833 HRW327831:HRW327833 IBS327831:IBS327833 ILO327831:ILO327833 IVK327831:IVK327833 JFG327831:JFG327833 JPC327831:JPC327833 JYY327831:JYY327833 KIU327831:KIU327833 KSQ327831:KSQ327833 LCM327831:LCM327833 LMI327831:LMI327833 LWE327831:LWE327833 MGA327831:MGA327833 MPW327831:MPW327833 MZS327831:MZS327833 NJO327831:NJO327833 NTK327831:NTK327833 ODG327831:ODG327833 ONC327831:ONC327833 OWY327831:OWY327833 PGU327831:PGU327833 PQQ327831:PQQ327833 QAM327831:QAM327833 QKI327831:QKI327833 QUE327831:QUE327833 REA327831:REA327833 RNW327831:RNW327833 RXS327831:RXS327833 SHO327831:SHO327833 SRK327831:SRK327833 TBG327831:TBG327833 TLC327831:TLC327833 TUY327831:TUY327833 UEU327831:UEU327833 UOQ327831:UOQ327833 UYM327831:UYM327833 VII327831:VII327833 VSE327831:VSE327833 WCA327831:WCA327833 WLW327831:WLW327833 WVS327831:WVS327833 E393367:E393369 JG393367:JG393369 TC393367:TC393369 ACY393367:ACY393369 AMU393367:AMU393369 AWQ393367:AWQ393369 BGM393367:BGM393369 BQI393367:BQI393369 CAE393367:CAE393369 CKA393367:CKA393369 CTW393367:CTW393369 DDS393367:DDS393369 DNO393367:DNO393369 DXK393367:DXK393369 EHG393367:EHG393369 ERC393367:ERC393369 FAY393367:FAY393369 FKU393367:FKU393369 FUQ393367:FUQ393369 GEM393367:GEM393369 GOI393367:GOI393369 GYE393367:GYE393369 HIA393367:HIA393369 HRW393367:HRW393369 IBS393367:IBS393369 ILO393367:ILO393369 IVK393367:IVK393369 JFG393367:JFG393369 JPC393367:JPC393369 JYY393367:JYY393369 KIU393367:KIU393369 KSQ393367:KSQ393369 LCM393367:LCM393369 LMI393367:LMI393369 LWE393367:LWE393369 MGA393367:MGA393369 MPW393367:MPW393369 MZS393367:MZS393369 NJO393367:NJO393369 NTK393367:NTK393369 ODG393367:ODG393369 ONC393367:ONC393369 OWY393367:OWY393369 PGU393367:PGU393369 PQQ393367:PQQ393369 QAM393367:QAM393369 QKI393367:QKI393369 QUE393367:QUE393369 REA393367:REA393369 RNW393367:RNW393369 RXS393367:RXS393369 SHO393367:SHO393369 SRK393367:SRK393369 TBG393367:TBG393369 TLC393367:TLC393369 TUY393367:TUY393369 UEU393367:UEU393369 UOQ393367:UOQ393369 UYM393367:UYM393369 VII393367:VII393369 VSE393367:VSE393369 WCA393367:WCA393369 WLW393367:WLW393369 WVS393367:WVS393369 E458903:E458905 JG458903:JG458905 TC458903:TC458905 ACY458903:ACY458905 AMU458903:AMU458905 AWQ458903:AWQ458905 BGM458903:BGM458905 BQI458903:BQI458905 CAE458903:CAE458905 CKA458903:CKA458905 CTW458903:CTW458905 DDS458903:DDS458905 DNO458903:DNO458905 DXK458903:DXK458905 EHG458903:EHG458905 ERC458903:ERC458905 FAY458903:FAY458905 FKU458903:FKU458905 FUQ458903:FUQ458905 GEM458903:GEM458905 GOI458903:GOI458905 GYE458903:GYE458905 HIA458903:HIA458905 HRW458903:HRW458905 IBS458903:IBS458905 ILO458903:ILO458905 IVK458903:IVK458905 JFG458903:JFG458905 JPC458903:JPC458905 JYY458903:JYY458905 KIU458903:KIU458905 KSQ458903:KSQ458905 LCM458903:LCM458905 LMI458903:LMI458905 LWE458903:LWE458905 MGA458903:MGA458905 MPW458903:MPW458905 MZS458903:MZS458905 NJO458903:NJO458905 NTK458903:NTK458905 ODG458903:ODG458905 ONC458903:ONC458905 OWY458903:OWY458905 PGU458903:PGU458905 PQQ458903:PQQ458905 QAM458903:QAM458905 QKI458903:QKI458905 QUE458903:QUE458905 REA458903:REA458905 RNW458903:RNW458905 RXS458903:RXS458905 SHO458903:SHO458905 SRK458903:SRK458905 TBG458903:TBG458905 TLC458903:TLC458905 TUY458903:TUY458905 UEU458903:UEU458905 UOQ458903:UOQ458905 UYM458903:UYM458905 VII458903:VII458905 VSE458903:VSE458905 WCA458903:WCA458905 WLW458903:WLW458905 WVS458903:WVS458905 E524439:E524441 JG524439:JG524441 TC524439:TC524441 ACY524439:ACY524441 AMU524439:AMU524441 AWQ524439:AWQ524441 BGM524439:BGM524441 BQI524439:BQI524441 CAE524439:CAE524441 CKA524439:CKA524441 CTW524439:CTW524441 DDS524439:DDS524441 DNO524439:DNO524441 DXK524439:DXK524441 EHG524439:EHG524441 ERC524439:ERC524441 FAY524439:FAY524441 FKU524439:FKU524441 FUQ524439:FUQ524441 GEM524439:GEM524441 GOI524439:GOI524441 GYE524439:GYE524441 HIA524439:HIA524441 HRW524439:HRW524441 IBS524439:IBS524441 ILO524439:ILO524441 IVK524439:IVK524441 JFG524439:JFG524441 JPC524439:JPC524441 JYY524439:JYY524441 KIU524439:KIU524441 KSQ524439:KSQ524441 LCM524439:LCM524441 LMI524439:LMI524441 LWE524439:LWE524441 MGA524439:MGA524441 MPW524439:MPW524441 MZS524439:MZS524441 NJO524439:NJO524441 NTK524439:NTK524441 ODG524439:ODG524441 ONC524439:ONC524441 OWY524439:OWY524441 PGU524439:PGU524441 PQQ524439:PQQ524441 QAM524439:QAM524441 QKI524439:QKI524441 QUE524439:QUE524441 REA524439:REA524441 RNW524439:RNW524441 RXS524439:RXS524441 SHO524439:SHO524441 SRK524439:SRK524441 TBG524439:TBG524441 TLC524439:TLC524441 TUY524439:TUY524441 UEU524439:UEU524441 UOQ524439:UOQ524441 UYM524439:UYM524441 VII524439:VII524441 VSE524439:VSE524441 WCA524439:WCA524441 WLW524439:WLW524441 WVS524439:WVS524441 E589975:E589977 JG589975:JG589977 TC589975:TC589977 ACY589975:ACY589977 AMU589975:AMU589977 AWQ589975:AWQ589977 BGM589975:BGM589977 BQI589975:BQI589977 CAE589975:CAE589977 CKA589975:CKA589977 CTW589975:CTW589977 DDS589975:DDS589977 DNO589975:DNO589977 DXK589975:DXK589977 EHG589975:EHG589977 ERC589975:ERC589977 FAY589975:FAY589977 FKU589975:FKU589977 FUQ589975:FUQ589977 GEM589975:GEM589977 GOI589975:GOI589977 GYE589975:GYE589977 HIA589975:HIA589977 HRW589975:HRW589977 IBS589975:IBS589977 ILO589975:ILO589977 IVK589975:IVK589977 JFG589975:JFG589977 JPC589975:JPC589977 JYY589975:JYY589977 KIU589975:KIU589977 KSQ589975:KSQ589977 LCM589975:LCM589977 LMI589975:LMI589977 LWE589975:LWE589977 MGA589975:MGA589977 MPW589975:MPW589977 MZS589975:MZS589977 NJO589975:NJO589977 NTK589975:NTK589977 ODG589975:ODG589977 ONC589975:ONC589977 OWY589975:OWY589977 PGU589975:PGU589977 PQQ589975:PQQ589977 QAM589975:QAM589977 QKI589975:QKI589977 QUE589975:QUE589977 REA589975:REA589977 RNW589975:RNW589977 RXS589975:RXS589977 SHO589975:SHO589977 SRK589975:SRK589977 TBG589975:TBG589977 TLC589975:TLC589977 TUY589975:TUY589977 UEU589975:UEU589977 UOQ589975:UOQ589977 UYM589975:UYM589977 VII589975:VII589977 VSE589975:VSE589977 WCA589975:WCA589977 WLW589975:WLW589977 WVS589975:WVS589977 E655511:E655513 JG655511:JG655513 TC655511:TC655513 ACY655511:ACY655513 AMU655511:AMU655513 AWQ655511:AWQ655513 BGM655511:BGM655513 BQI655511:BQI655513 CAE655511:CAE655513 CKA655511:CKA655513 CTW655511:CTW655513 DDS655511:DDS655513 DNO655511:DNO655513 DXK655511:DXK655513 EHG655511:EHG655513 ERC655511:ERC655513 FAY655511:FAY655513 FKU655511:FKU655513 FUQ655511:FUQ655513 GEM655511:GEM655513 GOI655511:GOI655513 GYE655511:GYE655513 HIA655511:HIA655513 HRW655511:HRW655513 IBS655511:IBS655513 ILO655511:ILO655513 IVK655511:IVK655513 JFG655511:JFG655513 JPC655511:JPC655513 JYY655511:JYY655513 KIU655511:KIU655513 KSQ655511:KSQ655513 LCM655511:LCM655513 LMI655511:LMI655513 LWE655511:LWE655513 MGA655511:MGA655513 MPW655511:MPW655513 MZS655511:MZS655513 NJO655511:NJO655513 NTK655511:NTK655513 ODG655511:ODG655513 ONC655511:ONC655513 OWY655511:OWY655513 PGU655511:PGU655513 PQQ655511:PQQ655513 QAM655511:QAM655513 QKI655511:QKI655513 QUE655511:QUE655513 REA655511:REA655513 RNW655511:RNW655513 RXS655511:RXS655513 SHO655511:SHO655513 SRK655511:SRK655513 TBG655511:TBG655513 TLC655511:TLC655513 TUY655511:TUY655513 UEU655511:UEU655513 UOQ655511:UOQ655513 UYM655511:UYM655513 VII655511:VII655513 VSE655511:VSE655513 WCA655511:WCA655513 WLW655511:WLW655513 WVS655511:WVS655513 E721047:E721049 JG721047:JG721049 TC721047:TC721049 ACY721047:ACY721049 AMU721047:AMU721049 AWQ721047:AWQ721049 BGM721047:BGM721049 BQI721047:BQI721049 CAE721047:CAE721049 CKA721047:CKA721049 CTW721047:CTW721049 DDS721047:DDS721049 DNO721047:DNO721049 DXK721047:DXK721049 EHG721047:EHG721049 ERC721047:ERC721049 FAY721047:FAY721049 FKU721047:FKU721049 FUQ721047:FUQ721049 GEM721047:GEM721049 GOI721047:GOI721049 GYE721047:GYE721049 HIA721047:HIA721049 HRW721047:HRW721049 IBS721047:IBS721049 ILO721047:ILO721049 IVK721047:IVK721049 JFG721047:JFG721049 JPC721047:JPC721049 JYY721047:JYY721049 KIU721047:KIU721049 KSQ721047:KSQ721049 LCM721047:LCM721049 LMI721047:LMI721049 LWE721047:LWE721049 MGA721047:MGA721049 MPW721047:MPW721049 MZS721047:MZS721049 NJO721047:NJO721049 NTK721047:NTK721049 ODG721047:ODG721049 ONC721047:ONC721049 OWY721047:OWY721049 PGU721047:PGU721049 PQQ721047:PQQ721049 QAM721047:QAM721049 QKI721047:QKI721049 QUE721047:QUE721049 REA721047:REA721049 RNW721047:RNW721049 RXS721047:RXS721049 SHO721047:SHO721049 SRK721047:SRK721049 TBG721047:TBG721049 TLC721047:TLC721049 TUY721047:TUY721049 UEU721047:UEU721049 UOQ721047:UOQ721049 UYM721047:UYM721049 VII721047:VII721049 VSE721047:VSE721049 WCA721047:WCA721049 WLW721047:WLW721049 WVS721047:WVS721049 E786583:E786585 JG786583:JG786585 TC786583:TC786585 ACY786583:ACY786585 AMU786583:AMU786585 AWQ786583:AWQ786585 BGM786583:BGM786585 BQI786583:BQI786585 CAE786583:CAE786585 CKA786583:CKA786585 CTW786583:CTW786585 DDS786583:DDS786585 DNO786583:DNO786585 DXK786583:DXK786585 EHG786583:EHG786585 ERC786583:ERC786585 FAY786583:FAY786585 FKU786583:FKU786585 FUQ786583:FUQ786585 GEM786583:GEM786585 GOI786583:GOI786585 GYE786583:GYE786585 HIA786583:HIA786585 HRW786583:HRW786585 IBS786583:IBS786585 ILO786583:ILO786585 IVK786583:IVK786585 JFG786583:JFG786585 JPC786583:JPC786585 JYY786583:JYY786585 KIU786583:KIU786585 KSQ786583:KSQ786585 LCM786583:LCM786585 LMI786583:LMI786585 LWE786583:LWE786585 MGA786583:MGA786585 MPW786583:MPW786585 MZS786583:MZS786585 NJO786583:NJO786585 NTK786583:NTK786585 ODG786583:ODG786585 ONC786583:ONC786585 OWY786583:OWY786585 PGU786583:PGU786585 PQQ786583:PQQ786585 QAM786583:QAM786585 QKI786583:QKI786585 QUE786583:QUE786585 REA786583:REA786585 RNW786583:RNW786585 RXS786583:RXS786585 SHO786583:SHO786585 SRK786583:SRK786585 TBG786583:TBG786585 TLC786583:TLC786585 TUY786583:TUY786585 UEU786583:UEU786585 UOQ786583:UOQ786585 UYM786583:UYM786585 VII786583:VII786585 VSE786583:VSE786585 WCA786583:WCA786585 WLW786583:WLW786585 WVS786583:WVS786585 E852119:E852121 JG852119:JG852121 TC852119:TC852121 ACY852119:ACY852121 AMU852119:AMU852121 AWQ852119:AWQ852121 BGM852119:BGM852121 BQI852119:BQI852121 CAE852119:CAE852121 CKA852119:CKA852121 CTW852119:CTW852121 DDS852119:DDS852121 DNO852119:DNO852121 DXK852119:DXK852121 EHG852119:EHG852121 ERC852119:ERC852121 FAY852119:FAY852121 FKU852119:FKU852121 FUQ852119:FUQ852121 GEM852119:GEM852121 GOI852119:GOI852121 GYE852119:GYE852121 HIA852119:HIA852121 HRW852119:HRW852121 IBS852119:IBS852121 ILO852119:ILO852121 IVK852119:IVK852121 JFG852119:JFG852121 JPC852119:JPC852121 JYY852119:JYY852121 KIU852119:KIU852121 KSQ852119:KSQ852121 LCM852119:LCM852121 LMI852119:LMI852121 LWE852119:LWE852121 MGA852119:MGA852121 MPW852119:MPW852121 MZS852119:MZS852121 NJO852119:NJO852121 NTK852119:NTK852121 ODG852119:ODG852121 ONC852119:ONC852121 OWY852119:OWY852121 PGU852119:PGU852121 PQQ852119:PQQ852121 QAM852119:QAM852121 QKI852119:QKI852121 QUE852119:QUE852121 REA852119:REA852121 RNW852119:RNW852121 RXS852119:RXS852121 SHO852119:SHO852121 SRK852119:SRK852121 TBG852119:TBG852121 TLC852119:TLC852121 TUY852119:TUY852121 UEU852119:UEU852121 UOQ852119:UOQ852121 UYM852119:UYM852121 VII852119:VII852121 VSE852119:VSE852121 WCA852119:WCA852121 WLW852119:WLW852121 WVS852119:WVS852121 E917655:E917657 JG917655:JG917657 TC917655:TC917657 ACY917655:ACY917657 AMU917655:AMU917657 AWQ917655:AWQ917657 BGM917655:BGM917657 BQI917655:BQI917657 CAE917655:CAE917657 CKA917655:CKA917657 CTW917655:CTW917657 DDS917655:DDS917657 DNO917655:DNO917657 DXK917655:DXK917657 EHG917655:EHG917657 ERC917655:ERC917657 FAY917655:FAY917657 FKU917655:FKU917657 FUQ917655:FUQ917657 GEM917655:GEM917657 GOI917655:GOI917657 GYE917655:GYE917657 HIA917655:HIA917657 HRW917655:HRW917657 IBS917655:IBS917657 ILO917655:ILO917657 IVK917655:IVK917657 JFG917655:JFG917657 JPC917655:JPC917657 JYY917655:JYY917657 KIU917655:KIU917657 KSQ917655:KSQ917657 LCM917655:LCM917657 LMI917655:LMI917657 LWE917655:LWE917657 MGA917655:MGA917657 MPW917655:MPW917657 MZS917655:MZS917657 NJO917655:NJO917657 NTK917655:NTK917657 ODG917655:ODG917657 ONC917655:ONC917657 OWY917655:OWY917657 PGU917655:PGU917657 PQQ917655:PQQ917657 QAM917655:QAM917657 QKI917655:QKI917657 QUE917655:QUE917657 REA917655:REA917657 RNW917655:RNW917657 RXS917655:RXS917657 SHO917655:SHO917657 SRK917655:SRK917657 TBG917655:TBG917657 TLC917655:TLC917657 TUY917655:TUY917657 UEU917655:UEU917657 UOQ917655:UOQ917657 UYM917655:UYM917657 VII917655:VII917657 VSE917655:VSE917657 WCA917655:WCA917657 WLW917655:WLW917657 WVS917655:WVS917657 E983191:E983193 JG983191:JG983193 TC983191:TC983193 ACY983191:ACY983193 AMU983191:AMU983193 AWQ983191:AWQ983193 BGM983191:BGM983193 BQI983191:BQI983193 CAE983191:CAE983193 CKA983191:CKA983193 CTW983191:CTW983193 DDS983191:DDS983193 DNO983191:DNO983193 DXK983191:DXK983193 EHG983191:EHG983193 ERC983191:ERC983193 FAY983191:FAY983193 FKU983191:FKU983193 FUQ983191:FUQ983193 GEM983191:GEM983193 GOI983191:GOI983193 GYE983191:GYE983193 HIA983191:HIA983193 HRW983191:HRW983193 IBS983191:IBS983193 ILO983191:ILO983193 IVK983191:IVK983193 JFG983191:JFG983193 JPC983191:JPC983193 JYY983191:JYY983193 KIU983191:KIU983193 KSQ983191:KSQ983193 LCM983191:LCM983193 LMI983191:LMI983193 LWE983191:LWE983193 MGA983191:MGA983193 MPW983191:MPW983193 MZS983191:MZS983193 NJO983191:NJO983193 NTK983191:NTK983193 ODG983191:ODG983193 ONC983191:ONC983193 OWY983191:OWY983193 PGU983191:PGU983193 PQQ983191:PQQ983193 QAM983191:QAM983193 QKI983191:QKI983193 QUE983191:QUE983193 REA983191:REA983193 RNW983191:RNW983193 RXS983191:RXS983193 SHO983191:SHO983193 SRK983191:SRK983193 TBG983191:TBG983193 TLC983191:TLC983193 TUY983191:TUY983193 UEU983191:UEU983193 UOQ983191:UOQ983193 UYM983191:UYM983193 VII983191:VII983193 VSE983191:VSE983193 WCA983191:WCA983193 WLW983191:WLW983193 WVS983191:WVS983193 E119:E129 JG119:JG129 TC119:TC129 ACY119:ACY129 AMU119:AMU129 AWQ119:AWQ129 BGM119:BGM129 BQI119:BQI129 CAE119:CAE129 CKA119:CKA129 CTW119:CTW129 DDS119:DDS129 DNO119:DNO129 DXK119:DXK129 EHG119:EHG129 ERC119:ERC129 FAY119:FAY129 FKU119:FKU129 FUQ119:FUQ129 GEM119:GEM129 GOI119:GOI129 GYE119:GYE129 HIA119:HIA129 HRW119:HRW129 IBS119:IBS129 ILO119:ILO129 IVK119:IVK129 JFG119:JFG129 JPC119:JPC129 JYY119:JYY129 KIU119:KIU129 KSQ119:KSQ129 LCM119:LCM129 LMI119:LMI129 LWE119:LWE129 MGA119:MGA129 MPW119:MPW129 MZS119:MZS129 NJO119:NJO129 NTK119:NTK129 ODG119:ODG129 ONC119:ONC129 OWY119:OWY129 PGU119:PGU129 PQQ119:PQQ129 QAM119:QAM129 QKI119:QKI129 QUE119:QUE129 REA119:REA129 RNW119:RNW129 RXS119:RXS129 SHO119:SHO129 SRK119:SRK129 TBG119:TBG129 TLC119:TLC129 TUY119:TUY129 UEU119:UEU129 UOQ119:UOQ129 UYM119:UYM129 VII119:VII129 VSE119:VSE129 WCA119:WCA129 WLW119:WLW129 WVS119:WVS129 E65653:E65663 JG65653:JG65663 TC65653:TC65663 ACY65653:ACY65663 AMU65653:AMU65663 AWQ65653:AWQ65663 BGM65653:BGM65663 BQI65653:BQI65663 CAE65653:CAE65663 CKA65653:CKA65663 CTW65653:CTW65663 DDS65653:DDS65663 DNO65653:DNO65663 DXK65653:DXK65663 EHG65653:EHG65663 ERC65653:ERC65663 FAY65653:FAY65663 FKU65653:FKU65663 FUQ65653:FUQ65663 GEM65653:GEM65663 GOI65653:GOI65663 GYE65653:GYE65663 HIA65653:HIA65663 HRW65653:HRW65663 IBS65653:IBS65663 ILO65653:ILO65663 IVK65653:IVK65663 JFG65653:JFG65663 JPC65653:JPC65663 JYY65653:JYY65663 KIU65653:KIU65663 KSQ65653:KSQ65663 LCM65653:LCM65663 LMI65653:LMI65663 LWE65653:LWE65663 MGA65653:MGA65663 MPW65653:MPW65663 MZS65653:MZS65663 NJO65653:NJO65663 NTK65653:NTK65663 ODG65653:ODG65663 ONC65653:ONC65663 OWY65653:OWY65663 PGU65653:PGU65663 PQQ65653:PQQ65663 QAM65653:QAM65663 QKI65653:QKI65663 QUE65653:QUE65663 REA65653:REA65663 RNW65653:RNW65663 RXS65653:RXS65663 SHO65653:SHO65663 SRK65653:SRK65663 TBG65653:TBG65663 TLC65653:TLC65663 TUY65653:TUY65663 UEU65653:UEU65663 UOQ65653:UOQ65663 UYM65653:UYM65663 VII65653:VII65663 VSE65653:VSE65663 WCA65653:WCA65663 WLW65653:WLW65663 WVS65653:WVS65663 E131189:E131199 JG131189:JG131199 TC131189:TC131199 ACY131189:ACY131199 AMU131189:AMU131199 AWQ131189:AWQ131199 BGM131189:BGM131199 BQI131189:BQI131199 CAE131189:CAE131199 CKA131189:CKA131199 CTW131189:CTW131199 DDS131189:DDS131199 DNO131189:DNO131199 DXK131189:DXK131199 EHG131189:EHG131199 ERC131189:ERC131199 FAY131189:FAY131199 FKU131189:FKU131199 FUQ131189:FUQ131199 GEM131189:GEM131199 GOI131189:GOI131199 GYE131189:GYE131199 HIA131189:HIA131199 HRW131189:HRW131199 IBS131189:IBS131199 ILO131189:ILO131199 IVK131189:IVK131199 JFG131189:JFG131199 JPC131189:JPC131199 JYY131189:JYY131199 KIU131189:KIU131199 KSQ131189:KSQ131199 LCM131189:LCM131199 LMI131189:LMI131199 LWE131189:LWE131199 MGA131189:MGA131199 MPW131189:MPW131199 MZS131189:MZS131199 NJO131189:NJO131199 NTK131189:NTK131199 ODG131189:ODG131199 ONC131189:ONC131199 OWY131189:OWY131199 PGU131189:PGU131199 PQQ131189:PQQ131199 QAM131189:QAM131199 QKI131189:QKI131199 QUE131189:QUE131199 REA131189:REA131199 RNW131189:RNW131199 RXS131189:RXS131199 SHO131189:SHO131199 SRK131189:SRK131199 TBG131189:TBG131199 TLC131189:TLC131199 TUY131189:TUY131199 UEU131189:UEU131199 UOQ131189:UOQ131199 UYM131189:UYM131199 VII131189:VII131199 VSE131189:VSE131199 WCA131189:WCA131199 WLW131189:WLW131199 WVS131189:WVS131199 E196725:E196735 JG196725:JG196735 TC196725:TC196735 ACY196725:ACY196735 AMU196725:AMU196735 AWQ196725:AWQ196735 BGM196725:BGM196735 BQI196725:BQI196735 CAE196725:CAE196735 CKA196725:CKA196735 CTW196725:CTW196735 DDS196725:DDS196735 DNO196725:DNO196735 DXK196725:DXK196735 EHG196725:EHG196735 ERC196725:ERC196735 FAY196725:FAY196735 FKU196725:FKU196735 FUQ196725:FUQ196735 GEM196725:GEM196735 GOI196725:GOI196735 GYE196725:GYE196735 HIA196725:HIA196735 HRW196725:HRW196735 IBS196725:IBS196735 ILO196725:ILO196735 IVK196725:IVK196735 JFG196725:JFG196735 JPC196725:JPC196735 JYY196725:JYY196735 KIU196725:KIU196735 KSQ196725:KSQ196735 LCM196725:LCM196735 LMI196725:LMI196735 LWE196725:LWE196735 MGA196725:MGA196735 MPW196725:MPW196735 MZS196725:MZS196735 NJO196725:NJO196735 NTK196725:NTK196735 ODG196725:ODG196735 ONC196725:ONC196735 OWY196725:OWY196735 PGU196725:PGU196735 PQQ196725:PQQ196735 QAM196725:QAM196735 QKI196725:QKI196735 QUE196725:QUE196735 REA196725:REA196735 RNW196725:RNW196735 RXS196725:RXS196735 SHO196725:SHO196735 SRK196725:SRK196735 TBG196725:TBG196735 TLC196725:TLC196735 TUY196725:TUY196735 UEU196725:UEU196735 UOQ196725:UOQ196735 UYM196725:UYM196735 VII196725:VII196735 VSE196725:VSE196735 WCA196725:WCA196735 WLW196725:WLW196735 WVS196725:WVS196735 E262261:E262271 JG262261:JG262271 TC262261:TC262271 ACY262261:ACY262271 AMU262261:AMU262271 AWQ262261:AWQ262271 BGM262261:BGM262271 BQI262261:BQI262271 CAE262261:CAE262271 CKA262261:CKA262271 CTW262261:CTW262271 DDS262261:DDS262271 DNO262261:DNO262271 DXK262261:DXK262271 EHG262261:EHG262271 ERC262261:ERC262271 FAY262261:FAY262271 FKU262261:FKU262271 FUQ262261:FUQ262271 GEM262261:GEM262271 GOI262261:GOI262271 GYE262261:GYE262271 HIA262261:HIA262271 HRW262261:HRW262271 IBS262261:IBS262271 ILO262261:ILO262271 IVK262261:IVK262271 JFG262261:JFG262271 JPC262261:JPC262271 JYY262261:JYY262271 KIU262261:KIU262271 KSQ262261:KSQ262271 LCM262261:LCM262271 LMI262261:LMI262271 LWE262261:LWE262271 MGA262261:MGA262271 MPW262261:MPW262271 MZS262261:MZS262271 NJO262261:NJO262271 NTK262261:NTK262271 ODG262261:ODG262271 ONC262261:ONC262271 OWY262261:OWY262271 PGU262261:PGU262271 PQQ262261:PQQ262271 QAM262261:QAM262271 QKI262261:QKI262271 QUE262261:QUE262271 REA262261:REA262271 RNW262261:RNW262271 RXS262261:RXS262271 SHO262261:SHO262271 SRK262261:SRK262271 TBG262261:TBG262271 TLC262261:TLC262271 TUY262261:TUY262271 UEU262261:UEU262271 UOQ262261:UOQ262271 UYM262261:UYM262271 VII262261:VII262271 VSE262261:VSE262271 WCA262261:WCA262271 WLW262261:WLW262271 WVS262261:WVS262271 E327797:E327807 JG327797:JG327807 TC327797:TC327807 ACY327797:ACY327807 AMU327797:AMU327807 AWQ327797:AWQ327807 BGM327797:BGM327807 BQI327797:BQI327807 CAE327797:CAE327807 CKA327797:CKA327807 CTW327797:CTW327807 DDS327797:DDS327807 DNO327797:DNO327807 DXK327797:DXK327807 EHG327797:EHG327807 ERC327797:ERC327807 FAY327797:FAY327807 FKU327797:FKU327807 FUQ327797:FUQ327807 GEM327797:GEM327807 GOI327797:GOI327807 GYE327797:GYE327807 HIA327797:HIA327807 HRW327797:HRW327807 IBS327797:IBS327807 ILO327797:ILO327807 IVK327797:IVK327807 JFG327797:JFG327807 JPC327797:JPC327807 JYY327797:JYY327807 KIU327797:KIU327807 KSQ327797:KSQ327807 LCM327797:LCM327807 LMI327797:LMI327807 LWE327797:LWE327807 MGA327797:MGA327807 MPW327797:MPW327807 MZS327797:MZS327807 NJO327797:NJO327807 NTK327797:NTK327807 ODG327797:ODG327807 ONC327797:ONC327807 OWY327797:OWY327807 PGU327797:PGU327807 PQQ327797:PQQ327807 QAM327797:QAM327807 QKI327797:QKI327807 QUE327797:QUE327807 REA327797:REA327807 RNW327797:RNW327807 RXS327797:RXS327807 SHO327797:SHO327807 SRK327797:SRK327807 TBG327797:TBG327807 TLC327797:TLC327807 TUY327797:TUY327807 UEU327797:UEU327807 UOQ327797:UOQ327807 UYM327797:UYM327807 VII327797:VII327807 VSE327797:VSE327807 WCA327797:WCA327807 WLW327797:WLW327807 WVS327797:WVS327807 E393333:E393343 JG393333:JG393343 TC393333:TC393343 ACY393333:ACY393343 AMU393333:AMU393343 AWQ393333:AWQ393343 BGM393333:BGM393343 BQI393333:BQI393343 CAE393333:CAE393343 CKA393333:CKA393343 CTW393333:CTW393343 DDS393333:DDS393343 DNO393333:DNO393343 DXK393333:DXK393343 EHG393333:EHG393343 ERC393333:ERC393343 FAY393333:FAY393343 FKU393333:FKU393343 FUQ393333:FUQ393343 GEM393333:GEM393343 GOI393333:GOI393343 GYE393333:GYE393343 HIA393333:HIA393343 HRW393333:HRW393343 IBS393333:IBS393343 ILO393333:ILO393343 IVK393333:IVK393343 JFG393333:JFG393343 JPC393333:JPC393343 JYY393333:JYY393343 KIU393333:KIU393343 KSQ393333:KSQ393343 LCM393333:LCM393343 LMI393333:LMI393343 LWE393333:LWE393343 MGA393333:MGA393343 MPW393333:MPW393343 MZS393333:MZS393343 NJO393333:NJO393343 NTK393333:NTK393343 ODG393333:ODG393343 ONC393333:ONC393343 OWY393333:OWY393343 PGU393333:PGU393343 PQQ393333:PQQ393343 QAM393333:QAM393343 QKI393333:QKI393343 QUE393333:QUE393343 REA393333:REA393343 RNW393333:RNW393343 RXS393333:RXS393343 SHO393333:SHO393343 SRK393333:SRK393343 TBG393333:TBG393343 TLC393333:TLC393343 TUY393333:TUY393343 UEU393333:UEU393343 UOQ393333:UOQ393343 UYM393333:UYM393343 VII393333:VII393343 VSE393333:VSE393343 WCA393333:WCA393343 WLW393333:WLW393343 WVS393333:WVS393343 E458869:E458879 JG458869:JG458879 TC458869:TC458879 ACY458869:ACY458879 AMU458869:AMU458879 AWQ458869:AWQ458879 BGM458869:BGM458879 BQI458869:BQI458879 CAE458869:CAE458879 CKA458869:CKA458879 CTW458869:CTW458879 DDS458869:DDS458879 DNO458869:DNO458879 DXK458869:DXK458879 EHG458869:EHG458879 ERC458869:ERC458879 FAY458869:FAY458879 FKU458869:FKU458879 FUQ458869:FUQ458879 GEM458869:GEM458879 GOI458869:GOI458879 GYE458869:GYE458879 HIA458869:HIA458879 HRW458869:HRW458879 IBS458869:IBS458879 ILO458869:ILO458879 IVK458869:IVK458879 JFG458869:JFG458879 JPC458869:JPC458879 JYY458869:JYY458879 KIU458869:KIU458879 KSQ458869:KSQ458879 LCM458869:LCM458879 LMI458869:LMI458879 LWE458869:LWE458879 MGA458869:MGA458879 MPW458869:MPW458879 MZS458869:MZS458879 NJO458869:NJO458879 NTK458869:NTK458879 ODG458869:ODG458879 ONC458869:ONC458879 OWY458869:OWY458879 PGU458869:PGU458879 PQQ458869:PQQ458879 QAM458869:QAM458879 QKI458869:QKI458879 QUE458869:QUE458879 REA458869:REA458879 RNW458869:RNW458879 RXS458869:RXS458879 SHO458869:SHO458879 SRK458869:SRK458879 TBG458869:TBG458879 TLC458869:TLC458879 TUY458869:TUY458879 UEU458869:UEU458879 UOQ458869:UOQ458879 UYM458869:UYM458879 VII458869:VII458879 VSE458869:VSE458879 WCA458869:WCA458879 WLW458869:WLW458879 WVS458869:WVS458879 E524405:E524415 JG524405:JG524415 TC524405:TC524415 ACY524405:ACY524415 AMU524405:AMU524415 AWQ524405:AWQ524415 BGM524405:BGM524415 BQI524405:BQI524415 CAE524405:CAE524415 CKA524405:CKA524415 CTW524405:CTW524415 DDS524405:DDS524415 DNO524405:DNO524415 DXK524405:DXK524415 EHG524405:EHG524415 ERC524405:ERC524415 FAY524405:FAY524415 FKU524405:FKU524415 FUQ524405:FUQ524415 GEM524405:GEM524415 GOI524405:GOI524415 GYE524405:GYE524415 HIA524405:HIA524415 HRW524405:HRW524415 IBS524405:IBS524415 ILO524405:ILO524415 IVK524405:IVK524415 JFG524405:JFG524415 JPC524405:JPC524415 JYY524405:JYY524415 KIU524405:KIU524415 KSQ524405:KSQ524415 LCM524405:LCM524415 LMI524405:LMI524415 LWE524405:LWE524415 MGA524405:MGA524415 MPW524405:MPW524415 MZS524405:MZS524415 NJO524405:NJO524415 NTK524405:NTK524415 ODG524405:ODG524415 ONC524405:ONC524415 OWY524405:OWY524415 PGU524405:PGU524415 PQQ524405:PQQ524415 QAM524405:QAM524415 QKI524405:QKI524415 QUE524405:QUE524415 REA524405:REA524415 RNW524405:RNW524415 RXS524405:RXS524415 SHO524405:SHO524415 SRK524405:SRK524415 TBG524405:TBG524415 TLC524405:TLC524415 TUY524405:TUY524415 UEU524405:UEU524415 UOQ524405:UOQ524415 UYM524405:UYM524415 VII524405:VII524415 VSE524405:VSE524415 WCA524405:WCA524415 WLW524405:WLW524415 WVS524405:WVS524415 E589941:E589951 JG589941:JG589951 TC589941:TC589951 ACY589941:ACY589951 AMU589941:AMU589951 AWQ589941:AWQ589951 BGM589941:BGM589951 BQI589941:BQI589951 CAE589941:CAE589951 CKA589941:CKA589951 CTW589941:CTW589951 DDS589941:DDS589951 DNO589941:DNO589951 DXK589941:DXK589951 EHG589941:EHG589951 ERC589941:ERC589951 FAY589941:FAY589951 FKU589941:FKU589951 FUQ589941:FUQ589951 GEM589941:GEM589951 GOI589941:GOI589951 GYE589941:GYE589951 HIA589941:HIA589951 HRW589941:HRW589951 IBS589941:IBS589951 ILO589941:ILO589951 IVK589941:IVK589951 JFG589941:JFG589951 JPC589941:JPC589951 JYY589941:JYY589951 KIU589941:KIU589951 KSQ589941:KSQ589951 LCM589941:LCM589951 LMI589941:LMI589951 LWE589941:LWE589951 MGA589941:MGA589951 MPW589941:MPW589951 MZS589941:MZS589951 NJO589941:NJO589951 NTK589941:NTK589951 ODG589941:ODG589951 ONC589941:ONC589951 OWY589941:OWY589951 PGU589941:PGU589951 PQQ589941:PQQ589951 QAM589941:QAM589951 QKI589941:QKI589951 QUE589941:QUE589951 REA589941:REA589951 RNW589941:RNW589951 RXS589941:RXS589951 SHO589941:SHO589951 SRK589941:SRK589951 TBG589941:TBG589951 TLC589941:TLC589951 TUY589941:TUY589951 UEU589941:UEU589951 UOQ589941:UOQ589951 UYM589941:UYM589951 VII589941:VII589951 VSE589941:VSE589951 WCA589941:WCA589951 WLW589941:WLW589951 WVS589941:WVS589951 E655477:E655487 JG655477:JG655487 TC655477:TC655487 ACY655477:ACY655487 AMU655477:AMU655487 AWQ655477:AWQ655487 BGM655477:BGM655487 BQI655477:BQI655487 CAE655477:CAE655487 CKA655477:CKA655487 CTW655477:CTW655487 DDS655477:DDS655487 DNO655477:DNO655487 DXK655477:DXK655487 EHG655477:EHG655487 ERC655477:ERC655487 FAY655477:FAY655487 FKU655477:FKU655487 FUQ655477:FUQ655487 GEM655477:GEM655487 GOI655477:GOI655487 GYE655477:GYE655487 HIA655477:HIA655487 HRW655477:HRW655487 IBS655477:IBS655487 ILO655477:ILO655487 IVK655477:IVK655487 JFG655477:JFG655487 JPC655477:JPC655487 JYY655477:JYY655487 KIU655477:KIU655487 KSQ655477:KSQ655487 LCM655477:LCM655487 LMI655477:LMI655487 LWE655477:LWE655487 MGA655477:MGA655487 MPW655477:MPW655487 MZS655477:MZS655487 NJO655477:NJO655487 NTK655477:NTK655487 ODG655477:ODG655487 ONC655477:ONC655487 OWY655477:OWY655487 PGU655477:PGU655487 PQQ655477:PQQ655487 QAM655477:QAM655487 QKI655477:QKI655487 QUE655477:QUE655487 REA655477:REA655487 RNW655477:RNW655487 RXS655477:RXS655487 SHO655477:SHO655487 SRK655477:SRK655487 TBG655477:TBG655487 TLC655477:TLC655487 TUY655477:TUY655487 UEU655477:UEU655487 UOQ655477:UOQ655487 UYM655477:UYM655487 VII655477:VII655487 VSE655477:VSE655487 WCA655477:WCA655487 WLW655477:WLW655487 WVS655477:WVS655487 E721013:E721023 JG721013:JG721023 TC721013:TC721023 ACY721013:ACY721023 AMU721013:AMU721023 AWQ721013:AWQ721023 BGM721013:BGM721023 BQI721013:BQI721023 CAE721013:CAE721023 CKA721013:CKA721023 CTW721013:CTW721023 DDS721013:DDS721023 DNO721013:DNO721023 DXK721013:DXK721023 EHG721013:EHG721023 ERC721013:ERC721023 FAY721013:FAY721023 FKU721013:FKU721023 FUQ721013:FUQ721023 GEM721013:GEM721023 GOI721013:GOI721023 GYE721013:GYE721023 HIA721013:HIA721023 HRW721013:HRW721023 IBS721013:IBS721023 ILO721013:ILO721023 IVK721013:IVK721023 JFG721013:JFG721023 JPC721013:JPC721023 JYY721013:JYY721023 KIU721013:KIU721023 KSQ721013:KSQ721023 LCM721013:LCM721023 LMI721013:LMI721023 LWE721013:LWE721023 MGA721013:MGA721023 MPW721013:MPW721023 MZS721013:MZS721023 NJO721013:NJO721023 NTK721013:NTK721023 ODG721013:ODG721023 ONC721013:ONC721023 OWY721013:OWY721023 PGU721013:PGU721023 PQQ721013:PQQ721023 QAM721013:QAM721023 QKI721013:QKI721023 QUE721013:QUE721023 REA721013:REA721023 RNW721013:RNW721023 RXS721013:RXS721023 SHO721013:SHO721023 SRK721013:SRK721023 TBG721013:TBG721023 TLC721013:TLC721023 TUY721013:TUY721023 UEU721013:UEU721023 UOQ721013:UOQ721023 UYM721013:UYM721023 VII721013:VII721023 VSE721013:VSE721023 WCA721013:WCA721023 WLW721013:WLW721023 WVS721013:WVS721023 E786549:E786559 JG786549:JG786559 TC786549:TC786559 ACY786549:ACY786559 AMU786549:AMU786559 AWQ786549:AWQ786559 BGM786549:BGM786559 BQI786549:BQI786559 CAE786549:CAE786559 CKA786549:CKA786559 CTW786549:CTW786559 DDS786549:DDS786559 DNO786549:DNO786559 DXK786549:DXK786559 EHG786549:EHG786559 ERC786549:ERC786559 FAY786549:FAY786559 FKU786549:FKU786559 FUQ786549:FUQ786559 GEM786549:GEM786559 GOI786549:GOI786559 GYE786549:GYE786559 HIA786549:HIA786559 HRW786549:HRW786559 IBS786549:IBS786559 ILO786549:ILO786559 IVK786549:IVK786559 JFG786549:JFG786559 JPC786549:JPC786559 JYY786549:JYY786559 KIU786549:KIU786559 KSQ786549:KSQ786559 LCM786549:LCM786559 LMI786549:LMI786559 LWE786549:LWE786559 MGA786549:MGA786559 MPW786549:MPW786559 MZS786549:MZS786559 NJO786549:NJO786559 NTK786549:NTK786559 ODG786549:ODG786559 ONC786549:ONC786559 OWY786549:OWY786559 PGU786549:PGU786559 PQQ786549:PQQ786559 QAM786549:QAM786559 QKI786549:QKI786559 QUE786549:QUE786559 REA786549:REA786559 RNW786549:RNW786559 RXS786549:RXS786559 SHO786549:SHO786559 SRK786549:SRK786559 TBG786549:TBG786559 TLC786549:TLC786559 TUY786549:TUY786559 UEU786549:UEU786559 UOQ786549:UOQ786559 UYM786549:UYM786559 VII786549:VII786559 VSE786549:VSE786559 WCA786549:WCA786559 WLW786549:WLW786559 WVS786549:WVS786559 E852085:E852095 JG852085:JG852095 TC852085:TC852095 ACY852085:ACY852095 AMU852085:AMU852095 AWQ852085:AWQ852095 BGM852085:BGM852095 BQI852085:BQI852095 CAE852085:CAE852095 CKA852085:CKA852095 CTW852085:CTW852095 DDS852085:DDS852095 DNO852085:DNO852095 DXK852085:DXK852095 EHG852085:EHG852095 ERC852085:ERC852095 FAY852085:FAY852095 FKU852085:FKU852095 FUQ852085:FUQ852095 GEM852085:GEM852095 GOI852085:GOI852095 GYE852085:GYE852095 HIA852085:HIA852095 HRW852085:HRW852095 IBS852085:IBS852095 ILO852085:ILO852095 IVK852085:IVK852095 JFG852085:JFG852095 JPC852085:JPC852095 JYY852085:JYY852095 KIU852085:KIU852095 KSQ852085:KSQ852095 LCM852085:LCM852095 LMI852085:LMI852095 LWE852085:LWE852095 MGA852085:MGA852095 MPW852085:MPW852095 MZS852085:MZS852095 NJO852085:NJO852095 NTK852085:NTK852095 ODG852085:ODG852095 ONC852085:ONC852095 OWY852085:OWY852095 PGU852085:PGU852095 PQQ852085:PQQ852095 QAM852085:QAM852095 QKI852085:QKI852095 QUE852085:QUE852095 REA852085:REA852095 RNW852085:RNW852095 RXS852085:RXS852095 SHO852085:SHO852095 SRK852085:SRK852095 TBG852085:TBG852095 TLC852085:TLC852095 TUY852085:TUY852095 UEU852085:UEU852095 UOQ852085:UOQ852095 UYM852085:UYM852095 VII852085:VII852095 VSE852085:VSE852095 WCA852085:WCA852095 WLW852085:WLW852095 WVS852085:WVS852095 E917621:E917631 JG917621:JG917631 TC917621:TC917631 ACY917621:ACY917631 AMU917621:AMU917631 AWQ917621:AWQ917631 BGM917621:BGM917631 BQI917621:BQI917631 CAE917621:CAE917631 CKA917621:CKA917631 CTW917621:CTW917631 DDS917621:DDS917631 DNO917621:DNO917631 DXK917621:DXK917631 EHG917621:EHG917631 ERC917621:ERC917631 FAY917621:FAY917631 FKU917621:FKU917631 FUQ917621:FUQ917631 GEM917621:GEM917631 GOI917621:GOI917631 GYE917621:GYE917631 HIA917621:HIA917631 HRW917621:HRW917631 IBS917621:IBS917631 ILO917621:ILO917631 IVK917621:IVK917631 JFG917621:JFG917631 JPC917621:JPC917631 JYY917621:JYY917631 KIU917621:KIU917631 KSQ917621:KSQ917631 LCM917621:LCM917631 LMI917621:LMI917631 LWE917621:LWE917631 MGA917621:MGA917631 MPW917621:MPW917631 MZS917621:MZS917631 NJO917621:NJO917631 NTK917621:NTK917631 ODG917621:ODG917631 ONC917621:ONC917631 OWY917621:OWY917631 PGU917621:PGU917631 PQQ917621:PQQ917631 QAM917621:QAM917631 QKI917621:QKI917631 QUE917621:QUE917631 REA917621:REA917631 RNW917621:RNW917631 RXS917621:RXS917631 SHO917621:SHO917631 SRK917621:SRK917631 TBG917621:TBG917631 TLC917621:TLC917631 TUY917621:TUY917631 UEU917621:UEU917631 UOQ917621:UOQ917631 UYM917621:UYM917631 VII917621:VII917631 VSE917621:VSE917631 WCA917621:WCA917631 WLW917621:WLW917631 WVS917621:WVS917631 E983157:E983167 JG983157:JG983167 TC983157:TC983167 ACY983157:ACY983167 AMU983157:AMU983167 AWQ983157:AWQ983167 BGM983157:BGM983167 BQI983157:BQI983167 CAE983157:CAE983167 CKA983157:CKA983167 CTW983157:CTW983167 DDS983157:DDS983167 DNO983157:DNO983167 DXK983157:DXK983167 EHG983157:EHG983167 ERC983157:ERC983167 FAY983157:FAY983167 FKU983157:FKU983167 FUQ983157:FUQ983167 GEM983157:GEM983167 GOI983157:GOI983167 GYE983157:GYE983167 HIA983157:HIA983167 HRW983157:HRW983167 IBS983157:IBS983167 ILO983157:ILO983167 IVK983157:IVK983167 JFG983157:JFG983167 JPC983157:JPC983167 JYY983157:JYY983167 KIU983157:KIU983167 KSQ983157:KSQ983167 LCM983157:LCM983167 LMI983157:LMI983167 LWE983157:LWE983167 MGA983157:MGA983167 MPW983157:MPW983167 MZS983157:MZS983167 NJO983157:NJO983167 NTK983157:NTK983167 ODG983157:ODG983167 ONC983157:ONC983167 OWY983157:OWY983167 PGU983157:PGU983167 PQQ983157:PQQ983167 QAM983157:QAM983167 QKI983157:QKI983167 QUE983157:QUE983167 REA983157:REA983167 RNW983157:RNW983167 RXS983157:RXS983167 SHO983157:SHO983167 SRK983157:SRK983167 TBG983157:TBG983167 TLC983157:TLC983167 TUY983157:TUY983167 UEU983157:UEU983167 UOQ983157:UOQ983167 UYM983157:UYM983167 VII983157:VII983167 VSE983157:VSE983167 WCA983157:WCA983167 WLW983157:WLW983167 WVS983157:WVS983167 E69:E77 JG69:JG77 TC69:TC77 ACY69:ACY77 AMU69:AMU77 AWQ69:AWQ77 BGM69:BGM77 BQI69:BQI77 CAE69:CAE77 CKA69:CKA77 CTW69:CTW77 DDS69:DDS77 DNO69:DNO77 DXK69:DXK77 EHG69:EHG77 ERC69:ERC77 FAY69:FAY77 FKU69:FKU77 FUQ69:FUQ77 GEM69:GEM77 GOI69:GOI77 GYE69:GYE77 HIA69:HIA77 HRW69:HRW77 IBS69:IBS77 ILO69:ILO77 IVK69:IVK77 JFG69:JFG77 JPC69:JPC77 JYY69:JYY77 KIU69:KIU77 KSQ69:KSQ77 LCM69:LCM77 LMI69:LMI77 LWE69:LWE77 MGA69:MGA77 MPW69:MPW77 MZS69:MZS77 NJO69:NJO77 NTK69:NTK77 ODG69:ODG77 ONC69:ONC77 OWY69:OWY77 PGU69:PGU77 PQQ69:PQQ77 QAM69:QAM77 QKI69:QKI77 QUE69:QUE77 REA69:REA77 RNW69:RNW77 RXS69:RXS77 SHO69:SHO77 SRK69:SRK77 TBG69:TBG77 TLC69:TLC77 TUY69:TUY77 UEU69:UEU77 UOQ69:UOQ77 UYM69:UYM77 VII69:VII77 VSE69:VSE77 WCA69:WCA77 WLW69:WLW77 WVS69:WVS77 E65602:E65611 JG65602:JG65611 TC65602:TC65611 ACY65602:ACY65611 AMU65602:AMU65611 AWQ65602:AWQ65611 BGM65602:BGM65611 BQI65602:BQI65611 CAE65602:CAE65611 CKA65602:CKA65611 CTW65602:CTW65611 DDS65602:DDS65611 DNO65602:DNO65611 DXK65602:DXK65611 EHG65602:EHG65611 ERC65602:ERC65611 FAY65602:FAY65611 FKU65602:FKU65611 FUQ65602:FUQ65611 GEM65602:GEM65611 GOI65602:GOI65611 GYE65602:GYE65611 HIA65602:HIA65611 HRW65602:HRW65611 IBS65602:IBS65611 ILO65602:ILO65611 IVK65602:IVK65611 JFG65602:JFG65611 JPC65602:JPC65611 JYY65602:JYY65611 KIU65602:KIU65611 KSQ65602:KSQ65611 LCM65602:LCM65611 LMI65602:LMI65611 LWE65602:LWE65611 MGA65602:MGA65611 MPW65602:MPW65611 MZS65602:MZS65611 NJO65602:NJO65611 NTK65602:NTK65611 ODG65602:ODG65611 ONC65602:ONC65611 OWY65602:OWY65611 PGU65602:PGU65611 PQQ65602:PQQ65611 QAM65602:QAM65611 QKI65602:QKI65611 QUE65602:QUE65611 REA65602:REA65611 RNW65602:RNW65611 RXS65602:RXS65611 SHO65602:SHO65611 SRK65602:SRK65611 TBG65602:TBG65611 TLC65602:TLC65611 TUY65602:TUY65611 UEU65602:UEU65611 UOQ65602:UOQ65611 UYM65602:UYM65611 VII65602:VII65611 VSE65602:VSE65611 WCA65602:WCA65611 WLW65602:WLW65611 WVS65602:WVS65611 E131138:E131147 JG131138:JG131147 TC131138:TC131147 ACY131138:ACY131147 AMU131138:AMU131147 AWQ131138:AWQ131147 BGM131138:BGM131147 BQI131138:BQI131147 CAE131138:CAE131147 CKA131138:CKA131147 CTW131138:CTW131147 DDS131138:DDS131147 DNO131138:DNO131147 DXK131138:DXK131147 EHG131138:EHG131147 ERC131138:ERC131147 FAY131138:FAY131147 FKU131138:FKU131147 FUQ131138:FUQ131147 GEM131138:GEM131147 GOI131138:GOI131147 GYE131138:GYE131147 HIA131138:HIA131147 HRW131138:HRW131147 IBS131138:IBS131147 ILO131138:ILO131147 IVK131138:IVK131147 JFG131138:JFG131147 JPC131138:JPC131147 JYY131138:JYY131147 KIU131138:KIU131147 KSQ131138:KSQ131147 LCM131138:LCM131147 LMI131138:LMI131147 LWE131138:LWE131147 MGA131138:MGA131147 MPW131138:MPW131147 MZS131138:MZS131147 NJO131138:NJO131147 NTK131138:NTK131147 ODG131138:ODG131147 ONC131138:ONC131147 OWY131138:OWY131147 PGU131138:PGU131147 PQQ131138:PQQ131147 QAM131138:QAM131147 QKI131138:QKI131147 QUE131138:QUE131147 REA131138:REA131147 RNW131138:RNW131147 RXS131138:RXS131147 SHO131138:SHO131147 SRK131138:SRK131147 TBG131138:TBG131147 TLC131138:TLC131147 TUY131138:TUY131147 UEU131138:UEU131147 UOQ131138:UOQ131147 UYM131138:UYM131147 VII131138:VII131147 VSE131138:VSE131147 WCA131138:WCA131147 WLW131138:WLW131147 WVS131138:WVS131147 E196674:E196683 JG196674:JG196683 TC196674:TC196683 ACY196674:ACY196683 AMU196674:AMU196683 AWQ196674:AWQ196683 BGM196674:BGM196683 BQI196674:BQI196683 CAE196674:CAE196683 CKA196674:CKA196683 CTW196674:CTW196683 DDS196674:DDS196683 DNO196674:DNO196683 DXK196674:DXK196683 EHG196674:EHG196683 ERC196674:ERC196683 FAY196674:FAY196683 FKU196674:FKU196683 FUQ196674:FUQ196683 GEM196674:GEM196683 GOI196674:GOI196683 GYE196674:GYE196683 HIA196674:HIA196683 HRW196674:HRW196683 IBS196674:IBS196683 ILO196674:ILO196683 IVK196674:IVK196683 JFG196674:JFG196683 JPC196674:JPC196683 JYY196674:JYY196683 KIU196674:KIU196683 KSQ196674:KSQ196683 LCM196674:LCM196683 LMI196674:LMI196683 LWE196674:LWE196683 MGA196674:MGA196683 MPW196674:MPW196683 MZS196674:MZS196683 NJO196674:NJO196683 NTK196674:NTK196683 ODG196674:ODG196683 ONC196674:ONC196683 OWY196674:OWY196683 PGU196674:PGU196683 PQQ196674:PQQ196683 QAM196674:QAM196683 QKI196674:QKI196683 QUE196674:QUE196683 REA196674:REA196683 RNW196674:RNW196683 RXS196674:RXS196683 SHO196674:SHO196683 SRK196674:SRK196683 TBG196674:TBG196683 TLC196674:TLC196683 TUY196674:TUY196683 UEU196674:UEU196683 UOQ196674:UOQ196683 UYM196674:UYM196683 VII196674:VII196683 VSE196674:VSE196683 WCA196674:WCA196683 WLW196674:WLW196683 WVS196674:WVS196683 E262210:E262219 JG262210:JG262219 TC262210:TC262219 ACY262210:ACY262219 AMU262210:AMU262219 AWQ262210:AWQ262219 BGM262210:BGM262219 BQI262210:BQI262219 CAE262210:CAE262219 CKA262210:CKA262219 CTW262210:CTW262219 DDS262210:DDS262219 DNO262210:DNO262219 DXK262210:DXK262219 EHG262210:EHG262219 ERC262210:ERC262219 FAY262210:FAY262219 FKU262210:FKU262219 FUQ262210:FUQ262219 GEM262210:GEM262219 GOI262210:GOI262219 GYE262210:GYE262219 HIA262210:HIA262219 HRW262210:HRW262219 IBS262210:IBS262219 ILO262210:ILO262219 IVK262210:IVK262219 JFG262210:JFG262219 JPC262210:JPC262219 JYY262210:JYY262219 KIU262210:KIU262219 KSQ262210:KSQ262219 LCM262210:LCM262219 LMI262210:LMI262219 LWE262210:LWE262219 MGA262210:MGA262219 MPW262210:MPW262219 MZS262210:MZS262219 NJO262210:NJO262219 NTK262210:NTK262219 ODG262210:ODG262219 ONC262210:ONC262219 OWY262210:OWY262219 PGU262210:PGU262219 PQQ262210:PQQ262219 QAM262210:QAM262219 QKI262210:QKI262219 QUE262210:QUE262219 REA262210:REA262219 RNW262210:RNW262219 RXS262210:RXS262219 SHO262210:SHO262219 SRK262210:SRK262219 TBG262210:TBG262219 TLC262210:TLC262219 TUY262210:TUY262219 UEU262210:UEU262219 UOQ262210:UOQ262219 UYM262210:UYM262219 VII262210:VII262219 VSE262210:VSE262219 WCA262210:WCA262219 WLW262210:WLW262219 WVS262210:WVS262219 E327746:E327755 JG327746:JG327755 TC327746:TC327755 ACY327746:ACY327755 AMU327746:AMU327755 AWQ327746:AWQ327755 BGM327746:BGM327755 BQI327746:BQI327755 CAE327746:CAE327755 CKA327746:CKA327755 CTW327746:CTW327755 DDS327746:DDS327755 DNO327746:DNO327755 DXK327746:DXK327755 EHG327746:EHG327755 ERC327746:ERC327755 FAY327746:FAY327755 FKU327746:FKU327755 FUQ327746:FUQ327755 GEM327746:GEM327755 GOI327746:GOI327755 GYE327746:GYE327755 HIA327746:HIA327755 HRW327746:HRW327755 IBS327746:IBS327755 ILO327746:ILO327755 IVK327746:IVK327755 JFG327746:JFG327755 JPC327746:JPC327755 JYY327746:JYY327755 KIU327746:KIU327755 KSQ327746:KSQ327755 LCM327746:LCM327755 LMI327746:LMI327755 LWE327746:LWE327755 MGA327746:MGA327755 MPW327746:MPW327755 MZS327746:MZS327755 NJO327746:NJO327755 NTK327746:NTK327755 ODG327746:ODG327755 ONC327746:ONC327755 OWY327746:OWY327755 PGU327746:PGU327755 PQQ327746:PQQ327755 QAM327746:QAM327755 QKI327746:QKI327755 QUE327746:QUE327755 REA327746:REA327755 RNW327746:RNW327755 RXS327746:RXS327755 SHO327746:SHO327755 SRK327746:SRK327755 TBG327746:TBG327755 TLC327746:TLC327755 TUY327746:TUY327755 UEU327746:UEU327755 UOQ327746:UOQ327755 UYM327746:UYM327755 VII327746:VII327755 VSE327746:VSE327755 WCA327746:WCA327755 WLW327746:WLW327755 WVS327746:WVS327755 E393282:E393291 JG393282:JG393291 TC393282:TC393291 ACY393282:ACY393291 AMU393282:AMU393291 AWQ393282:AWQ393291 BGM393282:BGM393291 BQI393282:BQI393291 CAE393282:CAE393291 CKA393282:CKA393291 CTW393282:CTW393291 DDS393282:DDS393291 DNO393282:DNO393291 DXK393282:DXK393291 EHG393282:EHG393291 ERC393282:ERC393291 FAY393282:FAY393291 FKU393282:FKU393291 FUQ393282:FUQ393291 GEM393282:GEM393291 GOI393282:GOI393291 GYE393282:GYE393291 HIA393282:HIA393291 HRW393282:HRW393291 IBS393282:IBS393291 ILO393282:ILO393291 IVK393282:IVK393291 JFG393282:JFG393291 JPC393282:JPC393291 JYY393282:JYY393291 KIU393282:KIU393291 KSQ393282:KSQ393291 LCM393282:LCM393291 LMI393282:LMI393291 LWE393282:LWE393291 MGA393282:MGA393291 MPW393282:MPW393291 MZS393282:MZS393291 NJO393282:NJO393291 NTK393282:NTK393291 ODG393282:ODG393291 ONC393282:ONC393291 OWY393282:OWY393291 PGU393282:PGU393291 PQQ393282:PQQ393291 QAM393282:QAM393291 QKI393282:QKI393291 QUE393282:QUE393291 REA393282:REA393291 RNW393282:RNW393291 RXS393282:RXS393291 SHO393282:SHO393291 SRK393282:SRK393291 TBG393282:TBG393291 TLC393282:TLC393291 TUY393282:TUY393291 UEU393282:UEU393291 UOQ393282:UOQ393291 UYM393282:UYM393291 VII393282:VII393291 VSE393282:VSE393291 WCA393282:WCA393291 WLW393282:WLW393291 WVS393282:WVS393291 E458818:E458827 JG458818:JG458827 TC458818:TC458827 ACY458818:ACY458827 AMU458818:AMU458827 AWQ458818:AWQ458827 BGM458818:BGM458827 BQI458818:BQI458827 CAE458818:CAE458827 CKA458818:CKA458827 CTW458818:CTW458827 DDS458818:DDS458827 DNO458818:DNO458827 DXK458818:DXK458827 EHG458818:EHG458827 ERC458818:ERC458827 FAY458818:FAY458827 FKU458818:FKU458827 FUQ458818:FUQ458827 GEM458818:GEM458827 GOI458818:GOI458827 GYE458818:GYE458827 HIA458818:HIA458827 HRW458818:HRW458827 IBS458818:IBS458827 ILO458818:ILO458827 IVK458818:IVK458827 JFG458818:JFG458827 JPC458818:JPC458827 JYY458818:JYY458827 KIU458818:KIU458827 KSQ458818:KSQ458827 LCM458818:LCM458827 LMI458818:LMI458827 LWE458818:LWE458827 MGA458818:MGA458827 MPW458818:MPW458827 MZS458818:MZS458827 NJO458818:NJO458827 NTK458818:NTK458827 ODG458818:ODG458827 ONC458818:ONC458827 OWY458818:OWY458827 PGU458818:PGU458827 PQQ458818:PQQ458827 QAM458818:QAM458827 QKI458818:QKI458827 QUE458818:QUE458827 REA458818:REA458827 RNW458818:RNW458827 RXS458818:RXS458827 SHO458818:SHO458827 SRK458818:SRK458827 TBG458818:TBG458827 TLC458818:TLC458827 TUY458818:TUY458827 UEU458818:UEU458827 UOQ458818:UOQ458827 UYM458818:UYM458827 VII458818:VII458827 VSE458818:VSE458827 WCA458818:WCA458827 WLW458818:WLW458827 WVS458818:WVS458827 E524354:E524363 JG524354:JG524363 TC524354:TC524363 ACY524354:ACY524363 AMU524354:AMU524363 AWQ524354:AWQ524363 BGM524354:BGM524363 BQI524354:BQI524363 CAE524354:CAE524363 CKA524354:CKA524363 CTW524354:CTW524363 DDS524354:DDS524363 DNO524354:DNO524363 DXK524354:DXK524363 EHG524354:EHG524363 ERC524354:ERC524363 FAY524354:FAY524363 FKU524354:FKU524363 FUQ524354:FUQ524363 GEM524354:GEM524363 GOI524354:GOI524363 GYE524354:GYE524363 HIA524354:HIA524363 HRW524354:HRW524363 IBS524354:IBS524363 ILO524354:ILO524363 IVK524354:IVK524363 JFG524354:JFG524363 JPC524354:JPC524363 JYY524354:JYY524363 KIU524354:KIU524363 KSQ524354:KSQ524363 LCM524354:LCM524363 LMI524354:LMI524363 LWE524354:LWE524363 MGA524354:MGA524363 MPW524354:MPW524363 MZS524354:MZS524363 NJO524354:NJO524363 NTK524354:NTK524363 ODG524354:ODG524363 ONC524354:ONC524363 OWY524354:OWY524363 PGU524354:PGU524363 PQQ524354:PQQ524363 QAM524354:QAM524363 QKI524354:QKI524363 QUE524354:QUE524363 REA524354:REA524363 RNW524354:RNW524363 RXS524354:RXS524363 SHO524354:SHO524363 SRK524354:SRK524363 TBG524354:TBG524363 TLC524354:TLC524363 TUY524354:TUY524363 UEU524354:UEU524363 UOQ524354:UOQ524363 UYM524354:UYM524363 VII524354:VII524363 VSE524354:VSE524363 WCA524354:WCA524363 WLW524354:WLW524363 WVS524354:WVS524363 E589890:E589899 JG589890:JG589899 TC589890:TC589899 ACY589890:ACY589899 AMU589890:AMU589899 AWQ589890:AWQ589899 BGM589890:BGM589899 BQI589890:BQI589899 CAE589890:CAE589899 CKA589890:CKA589899 CTW589890:CTW589899 DDS589890:DDS589899 DNO589890:DNO589899 DXK589890:DXK589899 EHG589890:EHG589899 ERC589890:ERC589899 FAY589890:FAY589899 FKU589890:FKU589899 FUQ589890:FUQ589899 GEM589890:GEM589899 GOI589890:GOI589899 GYE589890:GYE589899 HIA589890:HIA589899 HRW589890:HRW589899 IBS589890:IBS589899 ILO589890:ILO589899 IVK589890:IVK589899 JFG589890:JFG589899 JPC589890:JPC589899 JYY589890:JYY589899 KIU589890:KIU589899 KSQ589890:KSQ589899 LCM589890:LCM589899 LMI589890:LMI589899 LWE589890:LWE589899 MGA589890:MGA589899 MPW589890:MPW589899 MZS589890:MZS589899 NJO589890:NJO589899 NTK589890:NTK589899 ODG589890:ODG589899 ONC589890:ONC589899 OWY589890:OWY589899 PGU589890:PGU589899 PQQ589890:PQQ589899 QAM589890:QAM589899 QKI589890:QKI589899 QUE589890:QUE589899 REA589890:REA589899 RNW589890:RNW589899 RXS589890:RXS589899 SHO589890:SHO589899 SRK589890:SRK589899 TBG589890:TBG589899 TLC589890:TLC589899 TUY589890:TUY589899 UEU589890:UEU589899 UOQ589890:UOQ589899 UYM589890:UYM589899 VII589890:VII589899 VSE589890:VSE589899 WCA589890:WCA589899 WLW589890:WLW589899 WVS589890:WVS589899 E655426:E655435 JG655426:JG655435 TC655426:TC655435 ACY655426:ACY655435 AMU655426:AMU655435 AWQ655426:AWQ655435 BGM655426:BGM655435 BQI655426:BQI655435 CAE655426:CAE655435 CKA655426:CKA655435 CTW655426:CTW655435 DDS655426:DDS655435 DNO655426:DNO655435 DXK655426:DXK655435 EHG655426:EHG655435 ERC655426:ERC655435 FAY655426:FAY655435 FKU655426:FKU655435 FUQ655426:FUQ655435 GEM655426:GEM655435 GOI655426:GOI655435 GYE655426:GYE655435 HIA655426:HIA655435 HRW655426:HRW655435 IBS655426:IBS655435 ILO655426:ILO655435 IVK655426:IVK655435 JFG655426:JFG655435 JPC655426:JPC655435 JYY655426:JYY655435 KIU655426:KIU655435 KSQ655426:KSQ655435 LCM655426:LCM655435 LMI655426:LMI655435 LWE655426:LWE655435 MGA655426:MGA655435 MPW655426:MPW655435 MZS655426:MZS655435 NJO655426:NJO655435 NTK655426:NTK655435 ODG655426:ODG655435 ONC655426:ONC655435 OWY655426:OWY655435 PGU655426:PGU655435 PQQ655426:PQQ655435 QAM655426:QAM655435 QKI655426:QKI655435 QUE655426:QUE655435 REA655426:REA655435 RNW655426:RNW655435 RXS655426:RXS655435 SHO655426:SHO655435 SRK655426:SRK655435 TBG655426:TBG655435 TLC655426:TLC655435 TUY655426:TUY655435 UEU655426:UEU655435 UOQ655426:UOQ655435 UYM655426:UYM655435 VII655426:VII655435 VSE655426:VSE655435 WCA655426:WCA655435 WLW655426:WLW655435 WVS655426:WVS655435 E720962:E720971 JG720962:JG720971 TC720962:TC720971 ACY720962:ACY720971 AMU720962:AMU720971 AWQ720962:AWQ720971 BGM720962:BGM720971 BQI720962:BQI720971 CAE720962:CAE720971 CKA720962:CKA720971 CTW720962:CTW720971 DDS720962:DDS720971 DNO720962:DNO720971 DXK720962:DXK720971 EHG720962:EHG720971 ERC720962:ERC720971 FAY720962:FAY720971 FKU720962:FKU720971 FUQ720962:FUQ720971 GEM720962:GEM720971 GOI720962:GOI720971 GYE720962:GYE720971 HIA720962:HIA720971 HRW720962:HRW720971 IBS720962:IBS720971 ILO720962:ILO720971 IVK720962:IVK720971 JFG720962:JFG720971 JPC720962:JPC720971 JYY720962:JYY720971 KIU720962:KIU720971 KSQ720962:KSQ720971 LCM720962:LCM720971 LMI720962:LMI720971 LWE720962:LWE720971 MGA720962:MGA720971 MPW720962:MPW720971 MZS720962:MZS720971 NJO720962:NJO720971 NTK720962:NTK720971 ODG720962:ODG720971 ONC720962:ONC720971 OWY720962:OWY720971 PGU720962:PGU720971 PQQ720962:PQQ720971 QAM720962:QAM720971 QKI720962:QKI720971 QUE720962:QUE720971 REA720962:REA720971 RNW720962:RNW720971 RXS720962:RXS720971 SHO720962:SHO720971 SRK720962:SRK720971 TBG720962:TBG720971 TLC720962:TLC720971 TUY720962:TUY720971 UEU720962:UEU720971 UOQ720962:UOQ720971 UYM720962:UYM720971 VII720962:VII720971 VSE720962:VSE720971 WCA720962:WCA720971 WLW720962:WLW720971 WVS720962:WVS720971 E786498:E786507 JG786498:JG786507 TC786498:TC786507 ACY786498:ACY786507 AMU786498:AMU786507 AWQ786498:AWQ786507 BGM786498:BGM786507 BQI786498:BQI786507 CAE786498:CAE786507 CKA786498:CKA786507 CTW786498:CTW786507 DDS786498:DDS786507 DNO786498:DNO786507 DXK786498:DXK786507 EHG786498:EHG786507 ERC786498:ERC786507 FAY786498:FAY786507 FKU786498:FKU786507 FUQ786498:FUQ786507 GEM786498:GEM786507 GOI786498:GOI786507 GYE786498:GYE786507 HIA786498:HIA786507 HRW786498:HRW786507 IBS786498:IBS786507 ILO786498:ILO786507 IVK786498:IVK786507 JFG786498:JFG786507 JPC786498:JPC786507 JYY786498:JYY786507 KIU786498:KIU786507 KSQ786498:KSQ786507 LCM786498:LCM786507 LMI786498:LMI786507 LWE786498:LWE786507 MGA786498:MGA786507 MPW786498:MPW786507 MZS786498:MZS786507 NJO786498:NJO786507 NTK786498:NTK786507 ODG786498:ODG786507 ONC786498:ONC786507 OWY786498:OWY786507 PGU786498:PGU786507 PQQ786498:PQQ786507 QAM786498:QAM786507 QKI786498:QKI786507 QUE786498:QUE786507 REA786498:REA786507 RNW786498:RNW786507 RXS786498:RXS786507 SHO786498:SHO786507 SRK786498:SRK786507 TBG786498:TBG786507 TLC786498:TLC786507 TUY786498:TUY786507 UEU786498:UEU786507 UOQ786498:UOQ786507 UYM786498:UYM786507 VII786498:VII786507 VSE786498:VSE786507 WCA786498:WCA786507 WLW786498:WLW786507 WVS786498:WVS786507 E852034:E852043 JG852034:JG852043 TC852034:TC852043 ACY852034:ACY852043 AMU852034:AMU852043 AWQ852034:AWQ852043 BGM852034:BGM852043 BQI852034:BQI852043 CAE852034:CAE852043 CKA852034:CKA852043 CTW852034:CTW852043 DDS852034:DDS852043 DNO852034:DNO852043 DXK852034:DXK852043 EHG852034:EHG852043 ERC852034:ERC852043 FAY852034:FAY852043 FKU852034:FKU852043 FUQ852034:FUQ852043 GEM852034:GEM852043 GOI852034:GOI852043 GYE852034:GYE852043 HIA852034:HIA852043 HRW852034:HRW852043 IBS852034:IBS852043 ILO852034:ILO852043 IVK852034:IVK852043 JFG852034:JFG852043 JPC852034:JPC852043 JYY852034:JYY852043 KIU852034:KIU852043 KSQ852034:KSQ852043 LCM852034:LCM852043 LMI852034:LMI852043 LWE852034:LWE852043 MGA852034:MGA852043 MPW852034:MPW852043 MZS852034:MZS852043 NJO852034:NJO852043 NTK852034:NTK852043 ODG852034:ODG852043 ONC852034:ONC852043 OWY852034:OWY852043 PGU852034:PGU852043 PQQ852034:PQQ852043 QAM852034:QAM852043 QKI852034:QKI852043 QUE852034:QUE852043 REA852034:REA852043 RNW852034:RNW852043 RXS852034:RXS852043 SHO852034:SHO852043 SRK852034:SRK852043 TBG852034:TBG852043 TLC852034:TLC852043 TUY852034:TUY852043 UEU852034:UEU852043 UOQ852034:UOQ852043 UYM852034:UYM852043 VII852034:VII852043 VSE852034:VSE852043 WCA852034:WCA852043 WLW852034:WLW852043 WVS852034:WVS852043 E917570:E917579 JG917570:JG917579 TC917570:TC917579 ACY917570:ACY917579 AMU917570:AMU917579 AWQ917570:AWQ917579 BGM917570:BGM917579 BQI917570:BQI917579 CAE917570:CAE917579 CKA917570:CKA917579 CTW917570:CTW917579 DDS917570:DDS917579 DNO917570:DNO917579 DXK917570:DXK917579 EHG917570:EHG917579 ERC917570:ERC917579 FAY917570:FAY917579 FKU917570:FKU917579 FUQ917570:FUQ917579 GEM917570:GEM917579 GOI917570:GOI917579 GYE917570:GYE917579 HIA917570:HIA917579 HRW917570:HRW917579 IBS917570:IBS917579 ILO917570:ILO917579 IVK917570:IVK917579 JFG917570:JFG917579 JPC917570:JPC917579 JYY917570:JYY917579 KIU917570:KIU917579 KSQ917570:KSQ917579 LCM917570:LCM917579 LMI917570:LMI917579 LWE917570:LWE917579 MGA917570:MGA917579 MPW917570:MPW917579 MZS917570:MZS917579 NJO917570:NJO917579 NTK917570:NTK917579 ODG917570:ODG917579 ONC917570:ONC917579 OWY917570:OWY917579 PGU917570:PGU917579 PQQ917570:PQQ917579 QAM917570:QAM917579 QKI917570:QKI917579 QUE917570:QUE917579 REA917570:REA917579 RNW917570:RNW917579 RXS917570:RXS917579 SHO917570:SHO917579 SRK917570:SRK917579 TBG917570:TBG917579 TLC917570:TLC917579 TUY917570:TUY917579 UEU917570:UEU917579 UOQ917570:UOQ917579 UYM917570:UYM917579 VII917570:VII917579 VSE917570:VSE917579 WCA917570:WCA917579 WLW917570:WLW917579 WVS917570:WVS917579 E983106:E983115 JG983106:JG983115 TC983106:TC983115 ACY983106:ACY983115 AMU983106:AMU983115 AWQ983106:AWQ983115 BGM983106:BGM983115 BQI983106:BQI983115 CAE983106:CAE983115 CKA983106:CKA983115 CTW983106:CTW983115 DDS983106:DDS983115 DNO983106:DNO983115 DXK983106:DXK983115 EHG983106:EHG983115 ERC983106:ERC983115 FAY983106:FAY983115 FKU983106:FKU983115 FUQ983106:FUQ983115 GEM983106:GEM983115 GOI983106:GOI983115 GYE983106:GYE983115 HIA983106:HIA983115 HRW983106:HRW983115 IBS983106:IBS983115 ILO983106:ILO983115 IVK983106:IVK983115 JFG983106:JFG983115 JPC983106:JPC983115 JYY983106:JYY983115 KIU983106:KIU983115 KSQ983106:KSQ983115 LCM983106:LCM983115 LMI983106:LMI983115 LWE983106:LWE983115 MGA983106:MGA983115 MPW983106:MPW983115 MZS983106:MZS983115 NJO983106:NJO983115 NTK983106:NTK983115 ODG983106:ODG983115 ONC983106:ONC983115 OWY983106:OWY983115 PGU983106:PGU983115 PQQ983106:PQQ983115 QAM983106:QAM983115 QKI983106:QKI983115 QUE983106:QUE983115 REA983106:REA983115 RNW983106:RNW983115 RXS983106:RXS983115 SHO983106:SHO983115 SRK983106:SRK983115 TBG983106:TBG983115 TLC983106:TLC983115 TUY983106:TUY983115 UEU983106:UEU983115 UOQ983106:UOQ983115 UYM983106:UYM983115 VII983106:VII983115 VSE983106:VSE983115 WCA983106:WCA983115 E152:E173 E175:E179 E193:E194 E205:E207 E218:E222</xm:sqref>
        </x14:dataValidation>
        <x14:dataValidation type="list" allowBlank="1" showInputMessage="1" showErrorMessage="1" xr:uid="{2BC28AA3-64C9-7448-8A64-399F7FC4F154}">
          <x14:formula1>
            <xm:f>"Yes,No,N/A"</xm:f>
          </x14:formula1>
          <xm:sqref>D92:D95 JF92:JF95 TB92:TB95 ACX92:ACX95 AMT92:AMT95 AWP92:AWP95 BGL92:BGL95 BQH92:BQH95 CAD92:CAD95 CJZ92:CJZ95 CTV92:CTV95 DDR92:DDR95 DNN92:DNN95 DXJ92:DXJ95 EHF92:EHF95 ERB92:ERB95 FAX92:FAX95 FKT92:FKT95 FUP92:FUP95 GEL92:GEL95 GOH92:GOH95 GYD92:GYD95 HHZ92:HHZ95 HRV92:HRV95 IBR92:IBR95 ILN92:ILN95 IVJ92:IVJ95 JFF92:JFF95 JPB92:JPB95 JYX92:JYX95 KIT92:KIT95 KSP92:KSP95 LCL92:LCL95 LMH92:LMH95 LWD92:LWD95 MFZ92:MFZ95 MPV92:MPV95 MZR92:MZR95 NJN92:NJN95 NTJ92:NTJ95 ODF92:ODF95 ONB92:ONB95 OWX92:OWX95 PGT92:PGT95 PQP92:PQP95 QAL92:QAL95 QKH92:QKH95 QUD92:QUD95 RDZ92:RDZ95 RNV92:RNV95 RXR92:RXR95 SHN92:SHN95 SRJ92:SRJ95 TBF92:TBF95 TLB92:TLB95 TUX92:TUX95 UET92:UET95 UOP92:UOP95 UYL92:UYL95 VIH92:VIH95 VSD92:VSD95 WBZ92:WBZ95 WLV92:WLV95 WVR92:WVR95 D65626:D65629 JF65626:JF65629 TB65626:TB65629 ACX65626:ACX65629 AMT65626:AMT65629 AWP65626:AWP65629 BGL65626:BGL65629 BQH65626:BQH65629 CAD65626:CAD65629 CJZ65626:CJZ65629 CTV65626:CTV65629 DDR65626:DDR65629 DNN65626:DNN65629 DXJ65626:DXJ65629 EHF65626:EHF65629 ERB65626:ERB65629 FAX65626:FAX65629 FKT65626:FKT65629 FUP65626:FUP65629 GEL65626:GEL65629 GOH65626:GOH65629 GYD65626:GYD65629 HHZ65626:HHZ65629 HRV65626:HRV65629 IBR65626:IBR65629 ILN65626:ILN65629 IVJ65626:IVJ65629 JFF65626:JFF65629 JPB65626:JPB65629 JYX65626:JYX65629 KIT65626:KIT65629 KSP65626:KSP65629 LCL65626:LCL65629 LMH65626:LMH65629 LWD65626:LWD65629 MFZ65626:MFZ65629 MPV65626:MPV65629 MZR65626:MZR65629 NJN65626:NJN65629 NTJ65626:NTJ65629 ODF65626:ODF65629 ONB65626:ONB65629 OWX65626:OWX65629 PGT65626:PGT65629 PQP65626:PQP65629 QAL65626:QAL65629 QKH65626:QKH65629 QUD65626:QUD65629 RDZ65626:RDZ65629 RNV65626:RNV65629 RXR65626:RXR65629 SHN65626:SHN65629 SRJ65626:SRJ65629 TBF65626:TBF65629 TLB65626:TLB65629 TUX65626:TUX65629 UET65626:UET65629 UOP65626:UOP65629 UYL65626:UYL65629 VIH65626:VIH65629 VSD65626:VSD65629 WBZ65626:WBZ65629 WLV65626:WLV65629 WVR65626:WVR65629 D131162:D131165 JF131162:JF131165 TB131162:TB131165 ACX131162:ACX131165 AMT131162:AMT131165 AWP131162:AWP131165 BGL131162:BGL131165 BQH131162:BQH131165 CAD131162:CAD131165 CJZ131162:CJZ131165 CTV131162:CTV131165 DDR131162:DDR131165 DNN131162:DNN131165 DXJ131162:DXJ131165 EHF131162:EHF131165 ERB131162:ERB131165 FAX131162:FAX131165 FKT131162:FKT131165 FUP131162:FUP131165 GEL131162:GEL131165 GOH131162:GOH131165 GYD131162:GYD131165 HHZ131162:HHZ131165 HRV131162:HRV131165 IBR131162:IBR131165 ILN131162:ILN131165 IVJ131162:IVJ131165 JFF131162:JFF131165 JPB131162:JPB131165 JYX131162:JYX131165 KIT131162:KIT131165 KSP131162:KSP131165 LCL131162:LCL131165 LMH131162:LMH131165 LWD131162:LWD131165 MFZ131162:MFZ131165 MPV131162:MPV131165 MZR131162:MZR131165 NJN131162:NJN131165 NTJ131162:NTJ131165 ODF131162:ODF131165 ONB131162:ONB131165 OWX131162:OWX131165 PGT131162:PGT131165 PQP131162:PQP131165 QAL131162:QAL131165 QKH131162:QKH131165 QUD131162:QUD131165 RDZ131162:RDZ131165 RNV131162:RNV131165 RXR131162:RXR131165 SHN131162:SHN131165 SRJ131162:SRJ131165 TBF131162:TBF131165 TLB131162:TLB131165 TUX131162:TUX131165 UET131162:UET131165 UOP131162:UOP131165 UYL131162:UYL131165 VIH131162:VIH131165 VSD131162:VSD131165 WBZ131162:WBZ131165 WLV131162:WLV131165 WVR131162:WVR131165 D196698:D196701 JF196698:JF196701 TB196698:TB196701 ACX196698:ACX196701 AMT196698:AMT196701 AWP196698:AWP196701 BGL196698:BGL196701 BQH196698:BQH196701 CAD196698:CAD196701 CJZ196698:CJZ196701 CTV196698:CTV196701 DDR196698:DDR196701 DNN196698:DNN196701 DXJ196698:DXJ196701 EHF196698:EHF196701 ERB196698:ERB196701 FAX196698:FAX196701 FKT196698:FKT196701 FUP196698:FUP196701 GEL196698:GEL196701 GOH196698:GOH196701 GYD196698:GYD196701 HHZ196698:HHZ196701 HRV196698:HRV196701 IBR196698:IBR196701 ILN196698:ILN196701 IVJ196698:IVJ196701 JFF196698:JFF196701 JPB196698:JPB196701 JYX196698:JYX196701 KIT196698:KIT196701 KSP196698:KSP196701 LCL196698:LCL196701 LMH196698:LMH196701 LWD196698:LWD196701 MFZ196698:MFZ196701 MPV196698:MPV196701 MZR196698:MZR196701 NJN196698:NJN196701 NTJ196698:NTJ196701 ODF196698:ODF196701 ONB196698:ONB196701 OWX196698:OWX196701 PGT196698:PGT196701 PQP196698:PQP196701 QAL196698:QAL196701 QKH196698:QKH196701 QUD196698:QUD196701 RDZ196698:RDZ196701 RNV196698:RNV196701 RXR196698:RXR196701 SHN196698:SHN196701 SRJ196698:SRJ196701 TBF196698:TBF196701 TLB196698:TLB196701 TUX196698:TUX196701 UET196698:UET196701 UOP196698:UOP196701 UYL196698:UYL196701 VIH196698:VIH196701 VSD196698:VSD196701 WBZ196698:WBZ196701 WLV196698:WLV196701 WVR196698:WVR196701 D262234:D262237 JF262234:JF262237 TB262234:TB262237 ACX262234:ACX262237 AMT262234:AMT262237 AWP262234:AWP262237 BGL262234:BGL262237 BQH262234:BQH262237 CAD262234:CAD262237 CJZ262234:CJZ262237 CTV262234:CTV262237 DDR262234:DDR262237 DNN262234:DNN262237 DXJ262234:DXJ262237 EHF262234:EHF262237 ERB262234:ERB262237 FAX262234:FAX262237 FKT262234:FKT262237 FUP262234:FUP262237 GEL262234:GEL262237 GOH262234:GOH262237 GYD262234:GYD262237 HHZ262234:HHZ262237 HRV262234:HRV262237 IBR262234:IBR262237 ILN262234:ILN262237 IVJ262234:IVJ262237 JFF262234:JFF262237 JPB262234:JPB262237 JYX262234:JYX262237 KIT262234:KIT262237 KSP262234:KSP262237 LCL262234:LCL262237 LMH262234:LMH262237 LWD262234:LWD262237 MFZ262234:MFZ262237 MPV262234:MPV262237 MZR262234:MZR262237 NJN262234:NJN262237 NTJ262234:NTJ262237 ODF262234:ODF262237 ONB262234:ONB262237 OWX262234:OWX262237 PGT262234:PGT262237 PQP262234:PQP262237 QAL262234:QAL262237 QKH262234:QKH262237 QUD262234:QUD262237 RDZ262234:RDZ262237 RNV262234:RNV262237 RXR262234:RXR262237 SHN262234:SHN262237 SRJ262234:SRJ262237 TBF262234:TBF262237 TLB262234:TLB262237 TUX262234:TUX262237 UET262234:UET262237 UOP262234:UOP262237 UYL262234:UYL262237 VIH262234:VIH262237 VSD262234:VSD262237 WBZ262234:WBZ262237 WLV262234:WLV262237 WVR262234:WVR262237 D327770:D327773 JF327770:JF327773 TB327770:TB327773 ACX327770:ACX327773 AMT327770:AMT327773 AWP327770:AWP327773 BGL327770:BGL327773 BQH327770:BQH327773 CAD327770:CAD327773 CJZ327770:CJZ327773 CTV327770:CTV327773 DDR327770:DDR327773 DNN327770:DNN327773 DXJ327770:DXJ327773 EHF327770:EHF327773 ERB327770:ERB327773 FAX327770:FAX327773 FKT327770:FKT327773 FUP327770:FUP327773 GEL327770:GEL327773 GOH327770:GOH327773 GYD327770:GYD327773 HHZ327770:HHZ327773 HRV327770:HRV327773 IBR327770:IBR327773 ILN327770:ILN327773 IVJ327770:IVJ327773 JFF327770:JFF327773 JPB327770:JPB327773 JYX327770:JYX327773 KIT327770:KIT327773 KSP327770:KSP327773 LCL327770:LCL327773 LMH327770:LMH327773 LWD327770:LWD327773 MFZ327770:MFZ327773 MPV327770:MPV327773 MZR327770:MZR327773 NJN327770:NJN327773 NTJ327770:NTJ327773 ODF327770:ODF327773 ONB327770:ONB327773 OWX327770:OWX327773 PGT327770:PGT327773 PQP327770:PQP327773 QAL327770:QAL327773 QKH327770:QKH327773 QUD327770:QUD327773 RDZ327770:RDZ327773 RNV327770:RNV327773 RXR327770:RXR327773 SHN327770:SHN327773 SRJ327770:SRJ327773 TBF327770:TBF327773 TLB327770:TLB327773 TUX327770:TUX327773 UET327770:UET327773 UOP327770:UOP327773 UYL327770:UYL327773 VIH327770:VIH327773 VSD327770:VSD327773 WBZ327770:WBZ327773 WLV327770:WLV327773 WVR327770:WVR327773 D393306:D393309 JF393306:JF393309 TB393306:TB393309 ACX393306:ACX393309 AMT393306:AMT393309 AWP393306:AWP393309 BGL393306:BGL393309 BQH393306:BQH393309 CAD393306:CAD393309 CJZ393306:CJZ393309 CTV393306:CTV393309 DDR393306:DDR393309 DNN393306:DNN393309 DXJ393306:DXJ393309 EHF393306:EHF393309 ERB393306:ERB393309 FAX393306:FAX393309 FKT393306:FKT393309 FUP393306:FUP393309 GEL393306:GEL393309 GOH393306:GOH393309 GYD393306:GYD393309 HHZ393306:HHZ393309 HRV393306:HRV393309 IBR393306:IBR393309 ILN393306:ILN393309 IVJ393306:IVJ393309 JFF393306:JFF393309 JPB393306:JPB393309 JYX393306:JYX393309 KIT393306:KIT393309 KSP393306:KSP393309 LCL393306:LCL393309 LMH393306:LMH393309 LWD393306:LWD393309 MFZ393306:MFZ393309 MPV393306:MPV393309 MZR393306:MZR393309 NJN393306:NJN393309 NTJ393306:NTJ393309 ODF393306:ODF393309 ONB393306:ONB393309 OWX393306:OWX393309 PGT393306:PGT393309 PQP393306:PQP393309 QAL393306:QAL393309 QKH393306:QKH393309 QUD393306:QUD393309 RDZ393306:RDZ393309 RNV393306:RNV393309 RXR393306:RXR393309 SHN393306:SHN393309 SRJ393306:SRJ393309 TBF393306:TBF393309 TLB393306:TLB393309 TUX393306:TUX393309 UET393306:UET393309 UOP393306:UOP393309 UYL393306:UYL393309 VIH393306:VIH393309 VSD393306:VSD393309 WBZ393306:WBZ393309 WLV393306:WLV393309 WVR393306:WVR393309 D458842:D458845 JF458842:JF458845 TB458842:TB458845 ACX458842:ACX458845 AMT458842:AMT458845 AWP458842:AWP458845 BGL458842:BGL458845 BQH458842:BQH458845 CAD458842:CAD458845 CJZ458842:CJZ458845 CTV458842:CTV458845 DDR458842:DDR458845 DNN458842:DNN458845 DXJ458842:DXJ458845 EHF458842:EHF458845 ERB458842:ERB458845 FAX458842:FAX458845 FKT458842:FKT458845 FUP458842:FUP458845 GEL458842:GEL458845 GOH458842:GOH458845 GYD458842:GYD458845 HHZ458842:HHZ458845 HRV458842:HRV458845 IBR458842:IBR458845 ILN458842:ILN458845 IVJ458842:IVJ458845 JFF458842:JFF458845 JPB458842:JPB458845 JYX458842:JYX458845 KIT458842:KIT458845 KSP458842:KSP458845 LCL458842:LCL458845 LMH458842:LMH458845 LWD458842:LWD458845 MFZ458842:MFZ458845 MPV458842:MPV458845 MZR458842:MZR458845 NJN458842:NJN458845 NTJ458842:NTJ458845 ODF458842:ODF458845 ONB458842:ONB458845 OWX458842:OWX458845 PGT458842:PGT458845 PQP458842:PQP458845 QAL458842:QAL458845 QKH458842:QKH458845 QUD458842:QUD458845 RDZ458842:RDZ458845 RNV458842:RNV458845 RXR458842:RXR458845 SHN458842:SHN458845 SRJ458842:SRJ458845 TBF458842:TBF458845 TLB458842:TLB458845 TUX458842:TUX458845 UET458842:UET458845 UOP458842:UOP458845 UYL458842:UYL458845 VIH458842:VIH458845 VSD458842:VSD458845 WBZ458842:WBZ458845 WLV458842:WLV458845 WVR458842:WVR458845 D524378:D524381 JF524378:JF524381 TB524378:TB524381 ACX524378:ACX524381 AMT524378:AMT524381 AWP524378:AWP524381 BGL524378:BGL524381 BQH524378:BQH524381 CAD524378:CAD524381 CJZ524378:CJZ524381 CTV524378:CTV524381 DDR524378:DDR524381 DNN524378:DNN524381 DXJ524378:DXJ524381 EHF524378:EHF524381 ERB524378:ERB524381 FAX524378:FAX524381 FKT524378:FKT524381 FUP524378:FUP524381 GEL524378:GEL524381 GOH524378:GOH524381 GYD524378:GYD524381 HHZ524378:HHZ524381 HRV524378:HRV524381 IBR524378:IBR524381 ILN524378:ILN524381 IVJ524378:IVJ524381 JFF524378:JFF524381 JPB524378:JPB524381 JYX524378:JYX524381 KIT524378:KIT524381 KSP524378:KSP524381 LCL524378:LCL524381 LMH524378:LMH524381 LWD524378:LWD524381 MFZ524378:MFZ524381 MPV524378:MPV524381 MZR524378:MZR524381 NJN524378:NJN524381 NTJ524378:NTJ524381 ODF524378:ODF524381 ONB524378:ONB524381 OWX524378:OWX524381 PGT524378:PGT524381 PQP524378:PQP524381 QAL524378:QAL524381 QKH524378:QKH524381 QUD524378:QUD524381 RDZ524378:RDZ524381 RNV524378:RNV524381 RXR524378:RXR524381 SHN524378:SHN524381 SRJ524378:SRJ524381 TBF524378:TBF524381 TLB524378:TLB524381 TUX524378:TUX524381 UET524378:UET524381 UOP524378:UOP524381 UYL524378:UYL524381 VIH524378:VIH524381 VSD524378:VSD524381 WBZ524378:WBZ524381 WLV524378:WLV524381 WVR524378:WVR524381 D589914:D589917 JF589914:JF589917 TB589914:TB589917 ACX589914:ACX589917 AMT589914:AMT589917 AWP589914:AWP589917 BGL589914:BGL589917 BQH589914:BQH589917 CAD589914:CAD589917 CJZ589914:CJZ589917 CTV589914:CTV589917 DDR589914:DDR589917 DNN589914:DNN589917 DXJ589914:DXJ589917 EHF589914:EHF589917 ERB589914:ERB589917 FAX589914:FAX589917 FKT589914:FKT589917 FUP589914:FUP589917 GEL589914:GEL589917 GOH589914:GOH589917 GYD589914:GYD589917 HHZ589914:HHZ589917 HRV589914:HRV589917 IBR589914:IBR589917 ILN589914:ILN589917 IVJ589914:IVJ589917 JFF589914:JFF589917 JPB589914:JPB589917 JYX589914:JYX589917 KIT589914:KIT589917 KSP589914:KSP589917 LCL589914:LCL589917 LMH589914:LMH589917 LWD589914:LWD589917 MFZ589914:MFZ589917 MPV589914:MPV589917 MZR589914:MZR589917 NJN589914:NJN589917 NTJ589914:NTJ589917 ODF589914:ODF589917 ONB589914:ONB589917 OWX589914:OWX589917 PGT589914:PGT589917 PQP589914:PQP589917 QAL589914:QAL589917 QKH589914:QKH589917 QUD589914:QUD589917 RDZ589914:RDZ589917 RNV589914:RNV589917 RXR589914:RXR589917 SHN589914:SHN589917 SRJ589914:SRJ589917 TBF589914:TBF589917 TLB589914:TLB589917 TUX589914:TUX589917 UET589914:UET589917 UOP589914:UOP589917 UYL589914:UYL589917 VIH589914:VIH589917 VSD589914:VSD589917 WBZ589914:WBZ589917 WLV589914:WLV589917 WVR589914:WVR589917 D655450:D655453 JF655450:JF655453 TB655450:TB655453 ACX655450:ACX655453 AMT655450:AMT655453 AWP655450:AWP655453 BGL655450:BGL655453 BQH655450:BQH655453 CAD655450:CAD655453 CJZ655450:CJZ655453 CTV655450:CTV655453 DDR655450:DDR655453 DNN655450:DNN655453 DXJ655450:DXJ655453 EHF655450:EHF655453 ERB655450:ERB655453 FAX655450:FAX655453 FKT655450:FKT655453 FUP655450:FUP655453 GEL655450:GEL655453 GOH655450:GOH655453 GYD655450:GYD655453 HHZ655450:HHZ655453 HRV655450:HRV655453 IBR655450:IBR655453 ILN655450:ILN655453 IVJ655450:IVJ655453 JFF655450:JFF655453 JPB655450:JPB655453 JYX655450:JYX655453 KIT655450:KIT655453 KSP655450:KSP655453 LCL655450:LCL655453 LMH655450:LMH655453 LWD655450:LWD655453 MFZ655450:MFZ655453 MPV655450:MPV655453 MZR655450:MZR655453 NJN655450:NJN655453 NTJ655450:NTJ655453 ODF655450:ODF655453 ONB655450:ONB655453 OWX655450:OWX655453 PGT655450:PGT655453 PQP655450:PQP655453 QAL655450:QAL655453 QKH655450:QKH655453 QUD655450:QUD655453 RDZ655450:RDZ655453 RNV655450:RNV655453 RXR655450:RXR655453 SHN655450:SHN655453 SRJ655450:SRJ655453 TBF655450:TBF655453 TLB655450:TLB655453 TUX655450:TUX655453 UET655450:UET655453 UOP655450:UOP655453 UYL655450:UYL655453 VIH655450:VIH655453 VSD655450:VSD655453 WBZ655450:WBZ655453 WLV655450:WLV655453 WVR655450:WVR655453 D720986:D720989 JF720986:JF720989 TB720986:TB720989 ACX720986:ACX720989 AMT720986:AMT720989 AWP720986:AWP720989 BGL720986:BGL720989 BQH720986:BQH720989 CAD720986:CAD720989 CJZ720986:CJZ720989 CTV720986:CTV720989 DDR720986:DDR720989 DNN720986:DNN720989 DXJ720986:DXJ720989 EHF720986:EHF720989 ERB720986:ERB720989 FAX720986:FAX720989 FKT720986:FKT720989 FUP720986:FUP720989 GEL720986:GEL720989 GOH720986:GOH720989 GYD720986:GYD720989 HHZ720986:HHZ720989 HRV720986:HRV720989 IBR720986:IBR720989 ILN720986:ILN720989 IVJ720986:IVJ720989 JFF720986:JFF720989 JPB720986:JPB720989 JYX720986:JYX720989 KIT720986:KIT720989 KSP720986:KSP720989 LCL720986:LCL720989 LMH720986:LMH720989 LWD720986:LWD720989 MFZ720986:MFZ720989 MPV720986:MPV720989 MZR720986:MZR720989 NJN720986:NJN720989 NTJ720986:NTJ720989 ODF720986:ODF720989 ONB720986:ONB720989 OWX720986:OWX720989 PGT720986:PGT720989 PQP720986:PQP720989 QAL720986:QAL720989 QKH720986:QKH720989 QUD720986:QUD720989 RDZ720986:RDZ720989 RNV720986:RNV720989 RXR720986:RXR720989 SHN720986:SHN720989 SRJ720986:SRJ720989 TBF720986:TBF720989 TLB720986:TLB720989 TUX720986:TUX720989 UET720986:UET720989 UOP720986:UOP720989 UYL720986:UYL720989 VIH720986:VIH720989 VSD720986:VSD720989 WBZ720986:WBZ720989 WLV720986:WLV720989 WVR720986:WVR720989 D786522:D786525 JF786522:JF786525 TB786522:TB786525 ACX786522:ACX786525 AMT786522:AMT786525 AWP786522:AWP786525 BGL786522:BGL786525 BQH786522:BQH786525 CAD786522:CAD786525 CJZ786522:CJZ786525 CTV786522:CTV786525 DDR786522:DDR786525 DNN786522:DNN786525 DXJ786522:DXJ786525 EHF786522:EHF786525 ERB786522:ERB786525 FAX786522:FAX786525 FKT786522:FKT786525 FUP786522:FUP786525 GEL786522:GEL786525 GOH786522:GOH786525 GYD786522:GYD786525 HHZ786522:HHZ786525 HRV786522:HRV786525 IBR786522:IBR786525 ILN786522:ILN786525 IVJ786522:IVJ786525 JFF786522:JFF786525 JPB786522:JPB786525 JYX786522:JYX786525 KIT786522:KIT786525 KSP786522:KSP786525 LCL786522:LCL786525 LMH786522:LMH786525 LWD786522:LWD786525 MFZ786522:MFZ786525 MPV786522:MPV786525 MZR786522:MZR786525 NJN786522:NJN786525 NTJ786522:NTJ786525 ODF786522:ODF786525 ONB786522:ONB786525 OWX786522:OWX786525 PGT786522:PGT786525 PQP786522:PQP786525 QAL786522:QAL786525 QKH786522:QKH786525 QUD786522:QUD786525 RDZ786522:RDZ786525 RNV786522:RNV786525 RXR786522:RXR786525 SHN786522:SHN786525 SRJ786522:SRJ786525 TBF786522:TBF786525 TLB786522:TLB786525 TUX786522:TUX786525 UET786522:UET786525 UOP786522:UOP786525 UYL786522:UYL786525 VIH786522:VIH786525 VSD786522:VSD786525 WBZ786522:WBZ786525 WLV786522:WLV786525 WVR786522:WVR786525 D852058:D852061 JF852058:JF852061 TB852058:TB852061 ACX852058:ACX852061 AMT852058:AMT852061 AWP852058:AWP852061 BGL852058:BGL852061 BQH852058:BQH852061 CAD852058:CAD852061 CJZ852058:CJZ852061 CTV852058:CTV852061 DDR852058:DDR852061 DNN852058:DNN852061 DXJ852058:DXJ852061 EHF852058:EHF852061 ERB852058:ERB852061 FAX852058:FAX852061 FKT852058:FKT852061 FUP852058:FUP852061 GEL852058:GEL852061 GOH852058:GOH852061 GYD852058:GYD852061 HHZ852058:HHZ852061 HRV852058:HRV852061 IBR852058:IBR852061 ILN852058:ILN852061 IVJ852058:IVJ852061 JFF852058:JFF852061 JPB852058:JPB852061 JYX852058:JYX852061 KIT852058:KIT852061 KSP852058:KSP852061 LCL852058:LCL852061 LMH852058:LMH852061 LWD852058:LWD852061 MFZ852058:MFZ852061 MPV852058:MPV852061 MZR852058:MZR852061 NJN852058:NJN852061 NTJ852058:NTJ852061 ODF852058:ODF852061 ONB852058:ONB852061 OWX852058:OWX852061 PGT852058:PGT852061 PQP852058:PQP852061 QAL852058:QAL852061 QKH852058:QKH852061 QUD852058:QUD852061 RDZ852058:RDZ852061 RNV852058:RNV852061 RXR852058:RXR852061 SHN852058:SHN852061 SRJ852058:SRJ852061 TBF852058:TBF852061 TLB852058:TLB852061 TUX852058:TUX852061 UET852058:UET852061 UOP852058:UOP852061 UYL852058:UYL852061 VIH852058:VIH852061 VSD852058:VSD852061 WBZ852058:WBZ852061 WLV852058:WLV852061 WVR852058:WVR852061 D917594:D917597 JF917594:JF917597 TB917594:TB917597 ACX917594:ACX917597 AMT917594:AMT917597 AWP917594:AWP917597 BGL917594:BGL917597 BQH917594:BQH917597 CAD917594:CAD917597 CJZ917594:CJZ917597 CTV917594:CTV917597 DDR917594:DDR917597 DNN917594:DNN917597 DXJ917594:DXJ917597 EHF917594:EHF917597 ERB917594:ERB917597 FAX917594:FAX917597 FKT917594:FKT917597 FUP917594:FUP917597 GEL917594:GEL917597 GOH917594:GOH917597 GYD917594:GYD917597 HHZ917594:HHZ917597 HRV917594:HRV917597 IBR917594:IBR917597 ILN917594:ILN917597 IVJ917594:IVJ917597 JFF917594:JFF917597 JPB917594:JPB917597 JYX917594:JYX917597 KIT917594:KIT917597 KSP917594:KSP917597 LCL917594:LCL917597 LMH917594:LMH917597 LWD917594:LWD917597 MFZ917594:MFZ917597 MPV917594:MPV917597 MZR917594:MZR917597 NJN917594:NJN917597 NTJ917594:NTJ917597 ODF917594:ODF917597 ONB917594:ONB917597 OWX917594:OWX917597 PGT917594:PGT917597 PQP917594:PQP917597 QAL917594:QAL917597 QKH917594:QKH917597 QUD917594:QUD917597 RDZ917594:RDZ917597 RNV917594:RNV917597 RXR917594:RXR917597 SHN917594:SHN917597 SRJ917594:SRJ917597 TBF917594:TBF917597 TLB917594:TLB917597 TUX917594:TUX917597 UET917594:UET917597 UOP917594:UOP917597 UYL917594:UYL917597 VIH917594:VIH917597 VSD917594:VSD917597 WBZ917594:WBZ917597 WLV917594:WLV917597 WVR917594:WVR917597 D983130:D983133 JF983130:JF983133 TB983130:TB983133 ACX983130:ACX983133 AMT983130:AMT983133 AWP983130:AWP983133 BGL983130:BGL983133 BQH983130:BQH983133 CAD983130:CAD983133 CJZ983130:CJZ983133 CTV983130:CTV983133 DDR983130:DDR983133 DNN983130:DNN983133 DXJ983130:DXJ983133 EHF983130:EHF983133 ERB983130:ERB983133 FAX983130:FAX983133 FKT983130:FKT983133 FUP983130:FUP983133 GEL983130:GEL983133 GOH983130:GOH983133 GYD983130:GYD983133 HHZ983130:HHZ983133 HRV983130:HRV983133 IBR983130:IBR983133 ILN983130:ILN983133 IVJ983130:IVJ983133 JFF983130:JFF983133 JPB983130:JPB983133 JYX983130:JYX983133 KIT983130:KIT983133 KSP983130:KSP983133 LCL983130:LCL983133 LMH983130:LMH983133 LWD983130:LWD983133 MFZ983130:MFZ983133 MPV983130:MPV983133 MZR983130:MZR983133 NJN983130:NJN983133 NTJ983130:NTJ983133 ODF983130:ODF983133 ONB983130:ONB983133 OWX983130:OWX983133 PGT983130:PGT983133 PQP983130:PQP983133 QAL983130:QAL983133 QKH983130:QKH983133 QUD983130:QUD983133 RDZ983130:RDZ983133 RNV983130:RNV983133 RXR983130:RXR983133 SHN983130:SHN983133 SRJ983130:SRJ983133 TBF983130:TBF983133 TLB983130:TLB983133 TUX983130:TUX983133 UET983130:UET983133 UOP983130:UOP983133 UYL983130:UYL983133 VIH983130:VIH983133 VSD983130:VSD983133 WBZ983130:WBZ983133 WLV983130:WLV983133 WVR983130:WVR983133 D105:D107 JF105:JF107 TB105:TB107 ACX105:ACX107 AMT105:AMT107 AWP105:AWP107 BGL105:BGL107 BQH105:BQH107 CAD105:CAD107 CJZ105:CJZ107 CTV105:CTV107 DDR105:DDR107 DNN105:DNN107 DXJ105:DXJ107 EHF105:EHF107 ERB105:ERB107 FAX105:FAX107 FKT105:FKT107 FUP105:FUP107 GEL105:GEL107 GOH105:GOH107 GYD105:GYD107 HHZ105:HHZ107 HRV105:HRV107 IBR105:IBR107 ILN105:ILN107 IVJ105:IVJ107 JFF105:JFF107 JPB105:JPB107 JYX105:JYX107 KIT105:KIT107 KSP105:KSP107 LCL105:LCL107 LMH105:LMH107 LWD105:LWD107 MFZ105:MFZ107 MPV105:MPV107 MZR105:MZR107 NJN105:NJN107 NTJ105:NTJ107 ODF105:ODF107 ONB105:ONB107 OWX105:OWX107 PGT105:PGT107 PQP105:PQP107 QAL105:QAL107 QKH105:QKH107 QUD105:QUD107 RDZ105:RDZ107 RNV105:RNV107 RXR105:RXR107 SHN105:SHN107 SRJ105:SRJ107 TBF105:TBF107 TLB105:TLB107 TUX105:TUX107 UET105:UET107 UOP105:UOP107 UYL105:UYL107 VIH105:VIH107 VSD105:VSD107 WBZ105:WBZ107 WLV105:WLV107 WVR105:WVR107 D65639:D65641 JF65639:JF65641 TB65639:TB65641 ACX65639:ACX65641 AMT65639:AMT65641 AWP65639:AWP65641 BGL65639:BGL65641 BQH65639:BQH65641 CAD65639:CAD65641 CJZ65639:CJZ65641 CTV65639:CTV65641 DDR65639:DDR65641 DNN65639:DNN65641 DXJ65639:DXJ65641 EHF65639:EHF65641 ERB65639:ERB65641 FAX65639:FAX65641 FKT65639:FKT65641 FUP65639:FUP65641 GEL65639:GEL65641 GOH65639:GOH65641 GYD65639:GYD65641 HHZ65639:HHZ65641 HRV65639:HRV65641 IBR65639:IBR65641 ILN65639:ILN65641 IVJ65639:IVJ65641 JFF65639:JFF65641 JPB65639:JPB65641 JYX65639:JYX65641 KIT65639:KIT65641 KSP65639:KSP65641 LCL65639:LCL65641 LMH65639:LMH65641 LWD65639:LWD65641 MFZ65639:MFZ65641 MPV65639:MPV65641 MZR65639:MZR65641 NJN65639:NJN65641 NTJ65639:NTJ65641 ODF65639:ODF65641 ONB65639:ONB65641 OWX65639:OWX65641 PGT65639:PGT65641 PQP65639:PQP65641 QAL65639:QAL65641 QKH65639:QKH65641 QUD65639:QUD65641 RDZ65639:RDZ65641 RNV65639:RNV65641 RXR65639:RXR65641 SHN65639:SHN65641 SRJ65639:SRJ65641 TBF65639:TBF65641 TLB65639:TLB65641 TUX65639:TUX65641 UET65639:UET65641 UOP65639:UOP65641 UYL65639:UYL65641 VIH65639:VIH65641 VSD65639:VSD65641 WBZ65639:WBZ65641 WLV65639:WLV65641 WVR65639:WVR65641 D131175:D131177 JF131175:JF131177 TB131175:TB131177 ACX131175:ACX131177 AMT131175:AMT131177 AWP131175:AWP131177 BGL131175:BGL131177 BQH131175:BQH131177 CAD131175:CAD131177 CJZ131175:CJZ131177 CTV131175:CTV131177 DDR131175:DDR131177 DNN131175:DNN131177 DXJ131175:DXJ131177 EHF131175:EHF131177 ERB131175:ERB131177 FAX131175:FAX131177 FKT131175:FKT131177 FUP131175:FUP131177 GEL131175:GEL131177 GOH131175:GOH131177 GYD131175:GYD131177 HHZ131175:HHZ131177 HRV131175:HRV131177 IBR131175:IBR131177 ILN131175:ILN131177 IVJ131175:IVJ131177 JFF131175:JFF131177 JPB131175:JPB131177 JYX131175:JYX131177 KIT131175:KIT131177 KSP131175:KSP131177 LCL131175:LCL131177 LMH131175:LMH131177 LWD131175:LWD131177 MFZ131175:MFZ131177 MPV131175:MPV131177 MZR131175:MZR131177 NJN131175:NJN131177 NTJ131175:NTJ131177 ODF131175:ODF131177 ONB131175:ONB131177 OWX131175:OWX131177 PGT131175:PGT131177 PQP131175:PQP131177 QAL131175:QAL131177 QKH131175:QKH131177 QUD131175:QUD131177 RDZ131175:RDZ131177 RNV131175:RNV131177 RXR131175:RXR131177 SHN131175:SHN131177 SRJ131175:SRJ131177 TBF131175:TBF131177 TLB131175:TLB131177 TUX131175:TUX131177 UET131175:UET131177 UOP131175:UOP131177 UYL131175:UYL131177 VIH131175:VIH131177 VSD131175:VSD131177 WBZ131175:WBZ131177 WLV131175:WLV131177 WVR131175:WVR131177 D196711:D196713 JF196711:JF196713 TB196711:TB196713 ACX196711:ACX196713 AMT196711:AMT196713 AWP196711:AWP196713 BGL196711:BGL196713 BQH196711:BQH196713 CAD196711:CAD196713 CJZ196711:CJZ196713 CTV196711:CTV196713 DDR196711:DDR196713 DNN196711:DNN196713 DXJ196711:DXJ196713 EHF196711:EHF196713 ERB196711:ERB196713 FAX196711:FAX196713 FKT196711:FKT196713 FUP196711:FUP196713 GEL196711:GEL196713 GOH196711:GOH196713 GYD196711:GYD196713 HHZ196711:HHZ196713 HRV196711:HRV196713 IBR196711:IBR196713 ILN196711:ILN196713 IVJ196711:IVJ196713 JFF196711:JFF196713 JPB196711:JPB196713 JYX196711:JYX196713 KIT196711:KIT196713 KSP196711:KSP196713 LCL196711:LCL196713 LMH196711:LMH196713 LWD196711:LWD196713 MFZ196711:MFZ196713 MPV196711:MPV196713 MZR196711:MZR196713 NJN196711:NJN196713 NTJ196711:NTJ196713 ODF196711:ODF196713 ONB196711:ONB196713 OWX196711:OWX196713 PGT196711:PGT196713 PQP196711:PQP196713 QAL196711:QAL196713 QKH196711:QKH196713 QUD196711:QUD196713 RDZ196711:RDZ196713 RNV196711:RNV196713 RXR196711:RXR196713 SHN196711:SHN196713 SRJ196711:SRJ196713 TBF196711:TBF196713 TLB196711:TLB196713 TUX196711:TUX196713 UET196711:UET196713 UOP196711:UOP196713 UYL196711:UYL196713 VIH196711:VIH196713 VSD196711:VSD196713 WBZ196711:WBZ196713 WLV196711:WLV196713 WVR196711:WVR196713 D262247:D262249 JF262247:JF262249 TB262247:TB262249 ACX262247:ACX262249 AMT262247:AMT262249 AWP262247:AWP262249 BGL262247:BGL262249 BQH262247:BQH262249 CAD262247:CAD262249 CJZ262247:CJZ262249 CTV262247:CTV262249 DDR262247:DDR262249 DNN262247:DNN262249 DXJ262247:DXJ262249 EHF262247:EHF262249 ERB262247:ERB262249 FAX262247:FAX262249 FKT262247:FKT262249 FUP262247:FUP262249 GEL262247:GEL262249 GOH262247:GOH262249 GYD262247:GYD262249 HHZ262247:HHZ262249 HRV262247:HRV262249 IBR262247:IBR262249 ILN262247:ILN262249 IVJ262247:IVJ262249 JFF262247:JFF262249 JPB262247:JPB262249 JYX262247:JYX262249 KIT262247:KIT262249 KSP262247:KSP262249 LCL262247:LCL262249 LMH262247:LMH262249 LWD262247:LWD262249 MFZ262247:MFZ262249 MPV262247:MPV262249 MZR262247:MZR262249 NJN262247:NJN262249 NTJ262247:NTJ262249 ODF262247:ODF262249 ONB262247:ONB262249 OWX262247:OWX262249 PGT262247:PGT262249 PQP262247:PQP262249 QAL262247:QAL262249 QKH262247:QKH262249 QUD262247:QUD262249 RDZ262247:RDZ262249 RNV262247:RNV262249 RXR262247:RXR262249 SHN262247:SHN262249 SRJ262247:SRJ262249 TBF262247:TBF262249 TLB262247:TLB262249 TUX262247:TUX262249 UET262247:UET262249 UOP262247:UOP262249 UYL262247:UYL262249 VIH262247:VIH262249 VSD262247:VSD262249 WBZ262247:WBZ262249 WLV262247:WLV262249 WVR262247:WVR262249 D327783:D327785 JF327783:JF327785 TB327783:TB327785 ACX327783:ACX327785 AMT327783:AMT327785 AWP327783:AWP327785 BGL327783:BGL327785 BQH327783:BQH327785 CAD327783:CAD327785 CJZ327783:CJZ327785 CTV327783:CTV327785 DDR327783:DDR327785 DNN327783:DNN327785 DXJ327783:DXJ327785 EHF327783:EHF327785 ERB327783:ERB327785 FAX327783:FAX327785 FKT327783:FKT327785 FUP327783:FUP327785 GEL327783:GEL327785 GOH327783:GOH327785 GYD327783:GYD327785 HHZ327783:HHZ327785 HRV327783:HRV327785 IBR327783:IBR327785 ILN327783:ILN327785 IVJ327783:IVJ327785 JFF327783:JFF327785 JPB327783:JPB327785 JYX327783:JYX327785 KIT327783:KIT327785 KSP327783:KSP327785 LCL327783:LCL327785 LMH327783:LMH327785 LWD327783:LWD327785 MFZ327783:MFZ327785 MPV327783:MPV327785 MZR327783:MZR327785 NJN327783:NJN327785 NTJ327783:NTJ327785 ODF327783:ODF327785 ONB327783:ONB327785 OWX327783:OWX327785 PGT327783:PGT327785 PQP327783:PQP327785 QAL327783:QAL327785 QKH327783:QKH327785 QUD327783:QUD327785 RDZ327783:RDZ327785 RNV327783:RNV327785 RXR327783:RXR327785 SHN327783:SHN327785 SRJ327783:SRJ327785 TBF327783:TBF327785 TLB327783:TLB327785 TUX327783:TUX327785 UET327783:UET327785 UOP327783:UOP327785 UYL327783:UYL327785 VIH327783:VIH327785 VSD327783:VSD327785 WBZ327783:WBZ327785 WLV327783:WLV327785 WVR327783:WVR327785 D393319:D393321 JF393319:JF393321 TB393319:TB393321 ACX393319:ACX393321 AMT393319:AMT393321 AWP393319:AWP393321 BGL393319:BGL393321 BQH393319:BQH393321 CAD393319:CAD393321 CJZ393319:CJZ393321 CTV393319:CTV393321 DDR393319:DDR393321 DNN393319:DNN393321 DXJ393319:DXJ393321 EHF393319:EHF393321 ERB393319:ERB393321 FAX393319:FAX393321 FKT393319:FKT393321 FUP393319:FUP393321 GEL393319:GEL393321 GOH393319:GOH393321 GYD393319:GYD393321 HHZ393319:HHZ393321 HRV393319:HRV393321 IBR393319:IBR393321 ILN393319:ILN393321 IVJ393319:IVJ393321 JFF393319:JFF393321 JPB393319:JPB393321 JYX393319:JYX393321 KIT393319:KIT393321 KSP393319:KSP393321 LCL393319:LCL393321 LMH393319:LMH393321 LWD393319:LWD393321 MFZ393319:MFZ393321 MPV393319:MPV393321 MZR393319:MZR393321 NJN393319:NJN393321 NTJ393319:NTJ393321 ODF393319:ODF393321 ONB393319:ONB393321 OWX393319:OWX393321 PGT393319:PGT393321 PQP393319:PQP393321 QAL393319:QAL393321 QKH393319:QKH393321 QUD393319:QUD393321 RDZ393319:RDZ393321 RNV393319:RNV393321 RXR393319:RXR393321 SHN393319:SHN393321 SRJ393319:SRJ393321 TBF393319:TBF393321 TLB393319:TLB393321 TUX393319:TUX393321 UET393319:UET393321 UOP393319:UOP393321 UYL393319:UYL393321 VIH393319:VIH393321 VSD393319:VSD393321 WBZ393319:WBZ393321 WLV393319:WLV393321 WVR393319:WVR393321 D458855:D458857 JF458855:JF458857 TB458855:TB458857 ACX458855:ACX458857 AMT458855:AMT458857 AWP458855:AWP458857 BGL458855:BGL458857 BQH458855:BQH458857 CAD458855:CAD458857 CJZ458855:CJZ458857 CTV458855:CTV458857 DDR458855:DDR458857 DNN458855:DNN458857 DXJ458855:DXJ458857 EHF458855:EHF458857 ERB458855:ERB458857 FAX458855:FAX458857 FKT458855:FKT458857 FUP458855:FUP458857 GEL458855:GEL458857 GOH458855:GOH458857 GYD458855:GYD458857 HHZ458855:HHZ458857 HRV458855:HRV458857 IBR458855:IBR458857 ILN458855:ILN458857 IVJ458855:IVJ458857 JFF458855:JFF458857 JPB458855:JPB458857 JYX458855:JYX458857 KIT458855:KIT458857 KSP458855:KSP458857 LCL458855:LCL458857 LMH458855:LMH458857 LWD458855:LWD458857 MFZ458855:MFZ458857 MPV458855:MPV458857 MZR458855:MZR458857 NJN458855:NJN458857 NTJ458855:NTJ458857 ODF458855:ODF458857 ONB458855:ONB458857 OWX458855:OWX458857 PGT458855:PGT458857 PQP458855:PQP458857 QAL458855:QAL458857 QKH458855:QKH458857 QUD458855:QUD458857 RDZ458855:RDZ458857 RNV458855:RNV458857 RXR458855:RXR458857 SHN458855:SHN458857 SRJ458855:SRJ458857 TBF458855:TBF458857 TLB458855:TLB458857 TUX458855:TUX458857 UET458855:UET458857 UOP458855:UOP458857 UYL458855:UYL458857 VIH458855:VIH458857 VSD458855:VSD458857 WBZ458855:WBZ458857 WLV458855:WLV458857 WVR458855:WVR458857 D524391:D524393 JF524391:JF524393 TB524391:TB524393 ACX524391:ACX524393 AMT524391:AMT524393 AWP524391:AWP524393 BGL524391:BGL524393 BQH524391:BQH524393 CAD524391:CAD524393 CJZ524391:CJZ524393 CTV524391:CTV524393 DDR524391:DDR524393 DNN524391:DNN524393 DXJ524391:DXJ524393 EHF524391:EHF524393 ERB524391:ERB524393 FAX524391:FAX524393 FKT524391:FKT524393 FUP524391:FUP524393 GEL524391:GEL524393 GOH524391:GOH524393 GYD524391:GYD524393 HHZ524391:HHZ524393 HRV524391:HRV524393 IBR524391:IBR524393 ILN524391:ILN524393 IVJ524391:IVJ524393 JFF524391:JFF524393 JPB524391:JPB524393 JYX524391:JYX524393 KIT524391:KIT524393 KSP524391:KSP524393 LCL524391:LCL524393 LMH524391:LMH524393 LWD524391:LWD524393 MFZ524391:MFZ524393 MPV524391:MPV524393 MZR524391:MZR524393 NJN524391:NJN524393 NTJ524391:NTJ524393 ODF524391:ODF524393 ONB524391:ONB524393 OWX524391:OWX524393 PGT524391:PGT524393 PQP524391:PQP524393 QAL524391:QAL524393 QKH524391:QKH524393 QUD524391:QUD524393 RDZ524391:RDZ524393 RNV524391:RNV524393 RXR524391:RXR524393 SHN524391:SHN524393 SRJ524391:SRJ524393 TBF524391:TBF524393 TLB524391:TLB524393 TUX524391:TUX524393 UET524391:UET524393 UOP524391:UOP524393 UYL524391:UYL524393 VIH524391:VIH524393 VSD524391:VSD524393 WBZ524391:WBZ524393 WLV524391:WLV524393 WVR524391:WVR524393 D589927:D589929 JF589927:JF589929 TB589927:TB589929 ACX589927:ACX589929 AMT589927:AMT589929 AWP589927:AWP589929 BGL589927:BGL589929 BQH589927:BQH589929 CAD589927:CAD589929 CJZ589927:CJZ589929 CTV589927:CTV589929 DDR589927:DDR589929 DNN589927:DNN589929 DXJ589927:DXJ589929 EHF589927:EHF589929 ERB589927:ERB589929 FAX589927:FAX589929 FKT589927:FKT589929 FUP589927:FUP589929 GEL589927:GEL589929 GOH589927:GOH589929 GYD589927:GYD589929 HHZ589927:HHZ589929 HRV589927:HRV589929 IBR589927:IBR589929 ILN589927:ILN589929 IVJ589927:IVJ589929 JFF589927:JFF589929 JPB589927:JPB589929 JYX589927:JYX589929 KIT589927:KIT589929 KSP589927:KSP589929 LCL589927:LCL589929 LMH589927:LMH589929 LWD589927:LWD589929 MFZ589927:MFZ589929 MPV589927:MPV589929 MZR589927:MZR589929 NJN589927:NJN589929 NTJ589927:NTJ589929 ODF589927:ODF589929 ONB589927:ONB589929 OWX589927:OWX589929 PGT589927:PGT589929 PQP589927:PQP589929 QAL589927:QAL589929 QKH589927:QKH589929 QUD589927:QUD589929 RDZ589927:RDZ589929 RNV589927:RNV589929 RXR589927:RXR589929 SHN589927:SHN589929 SRJ589927:SRJ589929 TBF589927:TBF589929 TLB589927:TLB589929 TUX589927:TUX589929 UET589927:UET589929 UOP589927:UOP589929 UYL589927:UYL589929 VIH589927:VIH589929 VSD589927:VSD589929 WBZ589927:WBZ589929 WLV589927:WLV589929 WVR589927:WVR589929 D655463:D655465 JF655463:JF655465 TB655463:TB655465 ACX655463:ACX655465 AMT655463:AMT655465 AWP655463:AWP655465 BGL655463:BGL655465 BQH655463:BQH655465 CAD655463:CAD655465 CJZ655463:CJZ655465 CTV655463:CTV655465 DDR655463:DDR655465 DNN655463:DNN655465 DXJ655463:DXJ655465 EHF655463:EHF655465 ERB655463:ERB655465 FAX655463:FAX655465 FKT655463:FKT655465 FUP655463:FUP655465 GEL655463:GEL655465 GOH655463:GOH655465 GYD655463:GYD655465 HHZ655463:HHZ655465 HRV655463:HRV655465 IBR655463:IBR655465 ILN655463:ILN655465 IVJ655463:IVJ655465 JFF655463:JFF655465 JPB655463:JPB655465 JYX655463:JYX655465 KIT655463:KIT655465 KSP655463:KSP655465 LCL655463:LCL655465 LMH655463:LMH655465 LWD655463:LWD655465 MFZ655463:MFZ655465 MPV655463:MPV655465 MZR655463:MZR655465 NJN655463:NJN655465 NTJ655463:NTJ655465 ODF655463:ODF655465 ONB655463:ONB655465 OWX655463:OWX655465 PGT655463:PGT655465 PQP655463:PQP655465 QAL655463:QAL655465 QKH655463:QKH655465 QUD655463:QUD655465 RDZ655463:RDZ655465 RNV655463:RNV655465 RXR655463:RXR655465 SHN655463:SHN655465 SRJ655463:SRJ655465 TBF655463:TBF655465 TLB655463:TLB655465 TUX655463:TUX655465 UET655463:UET655465 UOP655463:UOP655465 UYL655463:UYL655465 VIH655463:VIH655465 VSD655463:VSD655465 WBZ655463:WBZ655465 WLV655463:WLV655465 WVR655463:WVR655465 D720999:D721001 JF720999:JF721001 TB720999:TB721001 ACX720999:ACX721001 AMT720999:AMT721001 AWP720999:AWP721001 BGL720999:BGL721001 BQH720999:BQH721001 CAD720999:CAD721001 CJZ720999:CJZ721001 CTV720999:CTV721001 DDR720999:DDR721001 DNN720999:DNN721001 DXJ720999:DXJ721001 EHF720999:EHF721001 ERB720999:ERB721001 FAX720999:FAX721001 FKT720999:FKT721001 FUP720999:FUP721001 GEL720999:GEL721001 GOH720999:GOH721001 GYD720999:GYD721001 HHZ720999:HHZ721001 HRV720999:HRV721001 IBR720999:IBR721001 ILN720999:ILN721001 IVJ720999:IVJ721001 JFF720999:JFF721001 JPB720999:JPB721001 JYX720999:JYX721001 KIT720999:KIT721001 KSP720999:KSP721001 LCL720999:LCL721001 LMH720999:LMH721001 LWD720999:LWD721001 MFZ720999:MFZ721001 MPV720999:MPV721001 MZR720999:MZR721001 NJN720999:NJN721001 NTJ720999:NTJ721001 ODF720999:ODF721001 ONB720999:ONB721001 OWX720999:OWX721001 PGT720999:PGT721001 PQP720999:PQP721001 QAL720999:QAL721001 QKH720999:QKH721001 QUD720999:QUD721001 RDZ720999:RDZ721001 RNV720999:RNV721001 RXR720999:RXR721001 SHN720999:SHN721001 SRJ720999:SRJ721001 TBF720999:TBF721001 TLB720999:TLB721001 TUX720999:TUX721001 UET720999:UET721001 UOP720999:UOP721001 UYL720999:UYL721001 VIH720999:VIH721001 VSD720999:VSD721001 WBZ720999:WBZ721001 WLV720999:WLV721001 WVR720999:WVR721001 D786535:D786537 JF786535:JF786537 TB786535:TB786537 ACX786535:ACX786537 AMT786535:AMT786537 AWP786535:AWP786537 BGL786535:BGL786537 BQH786535:BQH786537 CAD786535:CAD786537 CJZ786535:CJZ786537 CTV786535:CTV786537 DDR786535:DDR786537 DNN786535:DNN786537 DXJ786535:DXJ786537 EHF786535:EHF786537 ERB786535:ERB786537 FAX786535:FAX786537 FKT786535:FKT786537 FUP786535:FUP786537 GEL786535:GEL786537 GOH786535:GOH786537 GYD786535:GYD786537 HHZ786535:HHZ786537 HRV786535:HRV786537 IBR786535:IBR786537 ILN786535:ILN786537 IVJ786535:IVJ786537 JFF786535:JFF786537 JPB786535:JPB786537 JYX786535:JYX786537 KIT786535:KIT786537 KSP786535:KSP786537 LCL786535:LCL786537 LMH786535:LMH786537 LWD786535:LWD786537 MFZ786535:MFZ786537 MPV786535:MPV786537 MZR786535:MZR786537 NJN786535:NJN786537 NTJ786535:NTJ786537 ODF786535:ODF786537 ONB786535:ONB786537 OWX786535:OWX786537 PGT786535:PGT786537 PQP786535:PQP786537 QAL786535:QAL786537 QKH786535:QKH786537 QUD786535:QUD786537 RDZ786535:RDZ786537 RNV786535:RNV786537 RXR786535:RXR786537 SHN786535:SHN786537 SRJ786535:SRJ786537 TBF786535:TBF786537 TLB786535:TLB786537 TUX786535:TUX786537 UET786535:UET786537 UOP786535:UOP786537 UYL786535:UYL786537 VIH786535:VIH786537 VSD786535:VSD786537 WBZ786535:WBZ786537 WLV786535:WLV786537 WVR786535:WVR786537 D852071:D852073 JF852071:JF852073 TB852071:TB852073 ACX852071:ACX852073 AMT852071:AMT852073 AWP852071:AWP852073 BGL852071:BGL852073 BQH852071:BQH852073 CAD852071:CAD852073 CJZ852071:CJZ852073 CTV852071:CTV852073 DDR852071:DDR852073 DNN852071:DNN852073 DXJ852071:DXJ852073 EHF852071:EHF852073 ERB852071:ERB852073 FAX852071:FAX852073 FKT852071:FKT852073 FUP852071:FUP852073 GEL852071:GEL852073 GOH852071:GOH852073 GYD852071:GYD852073 HHZ852071:HHZ852073 HRV852071:HRV852073 IBR852071:IBR852073 ILN852071:ILN852073 IVJ852071:IVJ852073 JFF852071:JFF852073 JPB852071:JPB852073 JYX852071:JYX852073 KIT852071:KIT852073 KSP852071:KSP852073 LCL852071:LCL852073 LMH852071:LMH852073 LWD852071:LWD852073 MFZ852071:MFZ852073 MPV852071:MPV852073 MZR852071:MZR852073 NJN852071:NJN852073 NTJ852071:NTJ852073 ODF852071:ODF852073 ONB852071:ONB852073 OWX852071:OWX852073 PGT852071:PGT852073 PQP852071:PQP852073 QAL852071:QAL852073 QKH852071:QKH852073 QUD852071:QUD852073 RDZ852071:RDZ852073 RNV852071:RNV852073 RXR852071:RXR852073 SHN852071:SHN852073 SRJ852071:SRJ852073 TBF852071:TBF852073 TLB852071:TLB852073 TUX852071:TUX852073 UET852071:UET852073 UOP852071:UOP852073 UYL852071:UYL852073 VIH852071:VIH852073 VSD852071:VSD852073 WBZ852071:WBZ852073 WLV852071:WLV852073 WVR852071:WVR852073 D917607:D917609 JF917607:JF917609 TB917607:TB917609 ACX917607:ACX917609 AMT917607:AMT917609 AWP917607:AWP917609 BGL917607:BGL917609 BQH917607:BQH917609 CAD917607:CAD917609 CJZ917607:CJZ917609 CTV917607:CTV917609 DDR917607:DDR917609 DNN917607:DNN917609 DXJ917607:DXJ917609 EHF917607:EHF917609 ERB917607:ERB917609 FAX917607:FAX917609 FKT917607:FKT917609 FUP917607:FUP917609 GEL917607:GEL917609 GOH917607:GOH917609 GYD917607:GYD917609 HHZ917607:HHZ917609 HRV917607:HRV917609 IBR917607:IBR917609 ILN917607:ILN917609 IVJ917607:IVJ917609 JFF917607:JFF917609 JPB917607:JPB917609 JYX917607:JYX917609 KIT917607:KIT917609 KSP917607:KSP917609 LCL917607:LCL917609 LMH917607:LMH917609 LWD917607:LWD917609 MFZ917607:MFZ917609 MPV917607:MPV917609 MZR917607:MZR917609 NJN917607:NJN917609 NTJ917607:NTJ917609 ODF917607:ODF917609 ONB917607:ONB917609 OWX917607:OWX917609 PGT917607:PGT917609 PQP917607:PQP917609 QAL917607:QAL917609 QKH917607:QKH917609 QUD917607:QUD917609 RDZ917607:RDZ917609 RNV917607:RNV917609 RXR917607:RXR917609 SHN917607:SHN917609 SRJ917607:SRJ917609 TBF917607:TBF917609 TLB917607:TLB917609 TUX917607:TUX917609 UET917607:UET917609 UOP917607:UOP917609 UYL917607:UYL917609 VIH917607:VIH917609 VSD917607:VSD917609 WBZ917607:WBZ917609 WLV917607:WLV917609 WVR917607:WVR917609 D983143:D983145 JF983143:JF983145 TB983143:TB983145 ACX983143:ACX983145 AMT983143:AMT983145 AWP983143:AWP983145 BGL983143:BGL983145 BQH983143:BQH983145 CAD983143:CAD983145 CJZ983143:CJZ983145 CTV983143:CTV983145 DDR983143:DDR983145 DNN983143:DNN983145 DXJ983143:DXJ983145 EHF983143:EHF983145 ERB983143:ERB983145 FAX983143:FAX983145 FKT983143:FKT983145 FUP983143:FUP983145 GEL983143:GEL983145 GOH983143:GOH983145 GYD983143:GYD983145 HHZ983143:HHZ983145 HRV983143:HRV983145 IBR983143:IBR983145 ILN983143:ILN983145 IVJ983143:IVJ983145 JFF983143:JFF983145 JPB983143:JPB983145 JYX983143:JYX983145 KIT983143:KIT983145 KSP983143:KSP983145 LCL983143:LCL983145 LMH983143:LMH983145 LWD983143:LWD983145 MFZ983143:MFZ983145 MPV983143:MPV983145 MZR983143:MZR983145 NJN983143:NJN983145 NTJ983143:NTJ983145 ODF983143:ODF983145 ONB983143:ONB983145 OWX983143:OWX983145 PGT983143:PGT983145 PQP983143:PQP983145 QAL983143:QAL983145 QKH983143:QKH983145 QUD983143:QUD983145 RDZ983143:RDZ983145 RNV983143:RNV983145 RXR983143:RXR983145 SHN983143:SHN983145 SRJ983143:SRJ983145 TBF983143:TBF983145 TLB983143:TLB983145 TUX983143:TUX983145 UET983143:UET983145 UOP983143:UOP983145 UYL983143:UYL983145 VIH983143:VIH983145 VSD983143:VSD983145 WBZ983143:WBZ983145 WLV983143:WLV983145 WVR983143:WVR983145 D136:D137 JF136:JF137 TB136:TB137 ACX136:ACX137 AMT136:AMT137 AWP136:AWP137 BGL136:BGL137 BQH136:BQH137 CAD136:CAD137 CJZ136:CJZ137 CTV136:CTV137 DDR136:DDR137 DNN136:DNN137 DXJ136:DXJ137 EHF136:EHF137 ERB136:ERB137 FAX136:FAX137 FKT136:FKT137 FUP136:FUP137 GEL136:GEL137 GOH136:GOH137 GYD136:GYD137 HHZ136:HHZ137 HRV136:HRV137 IBR136:IBR137 ILN136:ILN137 IVJ136:IVJ137 JFF136:JFF137 JPB136:JPB137 JYX136:JYX137 KIT136:KIT137 KSP136:KSP137 LCL136:LCL137 LMH136:LMH137 LWD136:LWD137 MFZ136:MFZ137 MPV136:MPV137 MZR136:MZR137 NJN136:NJN137 NTJ136:NTJ137 ODF136:ODF137 ONB136:ONB137 OWX136:OWX137 PGT136:PGT137 PQP136:PQP137 QAL136:QAL137 QKH136:QKH137 QUD136:QUD137 RDZ136:RDZ137 RNV136:RNV137 RXR136:RXR137 SHN136:SHN137 SRJ136:SRJ137 TBF136:TBF137 TLB136:TLB137 TUX136:TUX137 UET136:UET137 UOP136:UOP137 UYL136:UYL137 VIH136:VIH137 VSD136:VSD137 WBZ136:WBZ137 WLV136:WLV137 WVR136:WVR137 D65670:D65671 JF65670:JF65671 TB65670:TB65671 ACX65670:ACX65671 AMT65670:AMT65671 AWP65670:AWP65671 BGL65670:BGL65671 BQH65670:BQH65671 CAD65670:CAD65671 CJZ65670:CJZ65671 CTV65670:CTV65671 DDR65670:DDR65671 DNN65670:DNN65671 DXJ65670:DXJ65671 EHF65670:EHF65671 ERB65670:ERB65671 FAX65670:FAX65671 FKT65670:FKT65671 FUP65670:FUP65671 GEL65670:GEL65671 GOH65670:GOH65671 GYD65670:GYD65671 HHZ65670:HHZ65671 HRV65670:HRV65671 IBR65670:IBR65671 ILN65670:ILN65671 IVJ65670:IVJ65671 JFF65670:JFF65671 JPB65670:JPB65671 JYX65670:JYX65671 KIT65670:KIT65671 KSP65670:KSP65671 LCL65670:LCL65671 LMH65670:LMH65671 LWD65670:LWD65671 MFZ65670:MFZ65671 MPV65670:MPV65671 MZR65670:MZR65671 NJN65670:NJN65671 NTJ65670:NTJ65671 ODF65670:ODF65671 ONB65670:ONB65671 OWX65670:OWX65671 PGT65670:PGT65671 PQP65670:PQP65671 QAL65670:QAL65671 QKH65670:QKH65671 QUD65670:QUD65671 RDZ65670:RDZ65671 RNV65670:RNV65671 RXR65670:RXR65671 SHN65670:SHN65671 SRJ65670:SRJ65671 TBF65670:TBF65671 TLB65670:TLB65671 TUX65670:TUX65671 UET65670:UET65671 UOP65670:UOP65671 UYL65670:UYL65671 VIH65670:VIH65671 VSD65670:VSD65671 WBZ65670:WBZ65671 WLV65670:WLV65671 WVR65670:WVR65671 D131206:D131207 JF131206:JF131207 TB131206:TB131207 ACX131206:ACX131207 AMT131206:AMT131207 AWP131206:AWP131207 BGL131206:BGL131207 BQH131206:BQH131207 CAD131206:CAD131207 CJZ131206:CJZ131207 CTV131206:CTV131207 DDR131206:DDR131207 DNN131206:DNN131207 DXJ131206:DXJ131207 EHF131206:EHF131207 ERB131206:ERB131207 FAX131206:FAX131207 FKT131206:FKT131207 FUP131206:FUP131207 GEL131206:GEL131207 GOH131206:GOH131207 GYD131206:GYD131207 HHZ131206:HHZ131207 HRV131206:HRV131207 IBR131206:IBR131207 ILN131206:ILN131207 IVJ131206:IVJ131207 JFF131206:JFF131207 JPB131206:JPB131207 JYX131206:JYX131207 KIT131206:KIT131207 KSP131206:KSP131207 LCL131206:LCL131207 LMH131206:LMH131207 LWD131206:LWD131207 MFZ131206:MFZ131207 MPV131206:MPV131207 MZR131206:MZR131207 NJN131206:NJN131207 NTJ131206:NTJ131207 ODF131206:ODF131207 ONB131206:ONB131207 OWX131206:OWX131207 PGT131206:PGT131207 PQP131206:PQP131207 QAL131206:QAL131207 QKH131206:QKH131207 QUD131206:QUD131207 RDZ131206:RDZ131207 RNV131206:RNV131207 RXR131206:RXR131207 SHN131206:SHN131207 SRJ131206:SRJ131207 TBF131206:TBF131207 TLB131206:TLB131207 TUX131206:TUX131207 UET131206:UET131207 UOP131206:UOP131207 UYL131206:UYL131207 VIH131206:VIH131207 VSD131206:VSD131207 WBZ131206:WBZ131207 WLV131206:WLV131207 WVR131206:WVR131207 D196742:D196743 JF196742:JF196743 TB196742:TB196743 ACX196742:ACX196743 AMT196742:AMT196743 AWP196742:AWP196743 BGL196742:BGL196743 BQH196742:BQH196743 CAD196742:CAD196743 CJZ196742:CJZ196743 CTV196742:CTV196743 DDR196742:DDR196743 DNN196742:DNN196743 DXJ196742:DXJ196743 EHF196742:EHF196743 ERB196742:ERB196743 FAX196742:FAX196743 FKT196742:FKT196743 FUP196742:FUP196743 GEL196742:GEL196743 GOH196742:GOH196743 GYD196742:GYD196743 HHZ196742:HHZ196743 HRV196742:HRV196743 IBR196742:IBR196743 ILN196742:ILN196743 IVJ196742:IVJ196743 JFF196742:JFF196743 JPB196742:JPB196743 JYX196742:JYX196743 KIT196742:KIT196743 KSP196742:KSP196743 LCL196742:LCL196743 LMH196742:LMH196743 LWD196742:LWD196743 MFZ196742:MFZ196743 MPV196742:MPV196743 MZR196742:MZR196743 NJN196742:NJN196743 NTJ196742:NTJ196743 ODF196742:ODF196743 ONB196742:ONB196743 OWX196742:OWX196743 PGT196742:PGT196743 PQP196742:PQP196743 QAL196742:QAL196743 QKH196742:QKH196743 QUD196742:QUD196743 RDZ196742:RDZ196743 RNV196742:RNV196743 RXR196742:RXR196743 SHN196742:SHN196743 SRJ196742:SRJ196743 TBF196742:TBF196743 TLB196742:TLB196743 TUX196742:TUX196743 UET196742:UET196743 UOP196742:UOP196743 UYL196742:UYL196743 VIH196742:VIH196743 VSD196742:VSD196743 WBZ196742:WBZ196743 WLV196742:WLV196743 WVR196742:WVR196743 D262278:D262279 JF262278:JF262279 TB262278:TB262279 ACX262278:ACX262279 AMT262278:AMT262279 AWP262278:AWP262279 BGL262278:BGL262279 BQH262278:BQH262279 CAD262278:CAD262279 CJZ262278:CJZ262279 CTV262278:CTV262279 DDR262278:DDR262279 DNN262278:DNN262279 DXJ262278:DXJ262279 EHF262278:EHF262279 ERB262278:ERB262279 FAX262278:FAX262279 FKT262278:FKT262279 FUP262278:FUP262279 GEL262278:GEL262279 GOH262278:GOH262279 GYD262278:GYD262279 HHZ262278:HHZ262279 HRV262278:HRV262279 IBR262278:IBR262279 ILN262278:ILN262279 IVJ262278:IVJ262279 JFF262278:JFF262279 JPB262278:JPB262279 JYX262278:JYX262279 KIT262278:KIT262279 KSP262278:KSP262279 LCL262278:LCL262279 LMH262278:LMH262279 LWD262278:LWD262279 MFZ262278:MFZ262279 MPV262278:MPV262279 MZR262278:MZR262279 NJN262278:NJN262279 NTJ262278:NTJ262279 ODF262278:ODF262279 ONB262278:ONB262279 OWX262278:OWX262279 PGT262278:PGT262279 PQP262278:PQP262279 QAL262278:QAL262279 QKH262278:QKH262279 QUD262278:QUD262279 RDZ262278:RDZ262279 RNV262278:RNV262279 RXR262278:RXR262279 SHN262278:SHN262279 SRJ262278:SRJ262279 TBF262278:TBF262279 TLB262278:TLB262279 TUX262278:TUX262279 UET262278:UET262279 UOP262278:UOP262279 UYL262278:UYL262279 VIH262278:VIH262279 VSD262278:VSD262279 WBZ262278:WBZ262279 WLV262278:WLV262279 WVR262278:WVR262279 D327814:D327815 JF327814:JF327815 TB327814:TB327815 ACX327814:ACX327815 AMT327814:AMT327815 AWP327814:AWP327815 BGL327814:BGL327815 BQH327814:BQH327815 CAD327814:CAD327815 CJZ327814:CJZ327815 CTV327814:CTV327815 DDR327814:DDR327815 DNN327814:DNN327815 DXJ327814:DXJ327815 EHF327814:EHF327815 ERB327814:ERB327815 FAX327814:FAX327815 FKT327814:FKT327815 FUP327814:FUP327815 GEL327814:GEL327815 GOH327814:GOH327815 GYD327814:GYD327815 HHZ327814:HHZ327815 HRV327814:HRV327815 IBR327814:IBR327815 ILN327814:ILN327815 IVJ327814:IVJ327815 JFF327814:JFF327815 JPB327814:JPB327815 JYX327814:JYX327815 KIT327814:KIT327815 KSP327814:KSP327815 LCL327814:LCL327815 LMH327814:LMH327815 LWD327814:LWD327815 MFZ327814:MFZ327815 MPV327814:MPV327815 MZR327814:MZR327815 NJN327814:NJN327815 NTJ327814:NTJ327815 ODF327814:ODF327815 ONB327814:ONB327815 OWX327814:OWX327815 PGT327814:PGT327815 PQP327814:PQP327815 QAL327814:QAL327815 QKH327814:QKH327815 QUD327814:QUD327815 RDZ327814:RDZ327815 RNV327814:RNV327815 RXR327814:RXR327815 SHN327814:SHN327815 SRJ327814:SRJ327815 TBF327814:TBF327815 TLB327814:TLB327815 TUX327814:TUX327815 UET327814:UET327815 UOP327814:UOP327815 UYL327814:UYL327815 VIH327814:VIH327815 VSD327814:VSD327815 WBZ327814:WBZ327815 WLV327814:WLV327815 WVR327814:WVR327815 D393350:D393351 JF393350:JF393351 TB393350:TB393351 ACX393350:ACX393351 AMT393350:AMT393351 AWP393350:AWP393351 BGL393350:BGL393351 BQH393350:BQH393351 CAD393350:CAD393351 CJZ393350:CJZ393351 CTV393350:CTV393351 DDR393350:DDR393351 DNN393350:DNN393351 DXJ393350:DXJ393351 EHF393350:EHF393351 ERB393350:ERB393351 FAX393350:FAX393351 FKT393350:FKT393351 FUP393350:FUP393351 GEL393350:GEL393351 GOH393350:GOH393351 GYD393350:GYD393351 HHZ393350:HHZ393351 HRV393350:HRV393351 IBR393350:IBR393351 ILN393350:ILN393351 IVJ393350:IVJ393351 JFF393350:JFF393351 JPB393350:JPB393351 JYX393350:JYX393351 KIT393350:KIT393351 KSP393350:KSP393351 LCL393350:LCL393351 LMH393350:LMH393351 LWD393350:LWD393351 MFZ393350:MFZ393351 MPV393350:MPV393351 MZR393350:MZR393351 NJN393350:NJN393351 NTJ393350:NTJ393351 ODF393350:ODF393351 ONB393350:ONB393351 OWX393350:OWX393351 PGT393350:PGT393351 PQP393350:PQP393351 QAL393350:QAL393351 QKH393350:QKH393351 QUD393350:QUD393351 RDZ393350:RDZ393351 RNV393350:RNV393351 RXR393350:RXR393351 SHN393350:SHN393351 SRJ393350:SRJ393351 TBF393350:TBF393351 TLB393350:TLB393351 TUX393350:TUX393351 UET393350:UET393351 UOP393350:UOP393351 UYL393350:UYL393351 VIH393350:VIH393351 VSD393350:VSD393351 WBZ393350:WBZ393351 WLV393350:WLV393351 WVR393350:WVR393351 D458886:D458887 JF458886:JF458887 TB458886:TB458887 ACX458886:ACX458887 AMT458886:AMT458887 AWP458886:AWP458887 BGL458886:BGL458887 BQH458886:BQH458887 CAD458886:CAD458887 CJZ458886:CJZ458887 CTV458886:CTV458887 DDR458886:DDR458887 DNN458886:DNN458887 DXJ458886:DXJ458887 EHF458886:EHF458887 ERB458886:ERB458887 FAX458886:FAX458887 FKT458886:FKT458887 FUP458886:FUP458887 GEL458886:GEL458887 GOH458886:GOH458887 GYD458886:GYD458887 HHZ458886:HHZ458887 HRV458886:HRV458887 IBR458886:IBR458887 ILN458886:ILN458887 IVJ458886:IVJ458887 JFF458886:JFF458887 JPB458886:JPB458887 JYX458886:JYX458887 KIT458886:KIT458887 KSP458886:KSP458887 LCL458886:LCL458887 LMH458886:LMH458887 LWD458886:LWD458887 MFZ458886:MFZ458887 MPV458886:MPV458887 MZR458886:MZR458887 NJN458886:NJN458887 NTJ458886:NTJ458887 ODF458886:ODF458887 ONB458886:ONB458887 OWX458886:OWX458887 PGT458886:PGT458887 PQP458886:PQP458887 QAL458886:QAL458887 QKH458886:QKH458887 QUD458886:QUD458887 RDZ458886:RDZ458887 RNV458886:RNV458887 RXR458886:RXR458887 SHN458886:SHN458887 SRJ458886:SRJ458887 TBF458886:TBF458887 TLB458886:TLB458887 TUX458886:TUX458887 UET458886:UET458887 UOP458886:UOP458887 UYL458886:UYL458887 VIH458886:VIH458887 VSD458886:VSD458887 WBZ458886:WBZ458887 WLV458886:WLV458887 WVR458886:WVR458887 D524422:D524423 JF524422:JF524423 TB524422:TB524423 ACX524422:ACX524423 AMT524422:AMT524423 AWP524422:AWP524423 BGL524422:BGL524423 BQH524422:BQH524423 CAD524422:CAD524423 CJZ524422:CJZ524423 CTV524422:CTV524423 DDR524422:DDR524423 DNN524422:DNN524423 DXJ524422:DXJ524423 EHF524422:EHF524423 ERB524422:ERB524423 FAX524422:FAX524423 FKT524422:FKT524423 FUP524422:FUP524423 GEL524422:GEL524423 GOH524422:GOH524423 GYD524422:GYD524423 HHZ524422:HHZ524423 HRV524422:HRV524423 IBR524422:IBR524423 ILN524422:ILN524423 IVJ524422:IVJ524423 JFF524422:JFF524423 JPB524422:JPB524423 JYX524422:JYX524423 KIT524422:KIT524423 KSP524422:KSP524423 LCL524422:LCL524423 LMH524422:LMH524423 LWD524422:LWD524423 MFZ524422:MFZ524423 MPV524422:MPV524423 MZR524422:MZR524423 NJN524422:NJN524423 NTJ524422:NTJ524423 ODF524422:ODF524423 ONB524422:ONB524423 OWX524422:OWX524423 PGT524422:PGT524423 PQP524422:PQP524423 QAL524422:QAL524423 QKH524422:QKH524423 QUD524422:QUD524423 RDZ524422:RDZ524423 RNV524422:RNV524423 RXR524422:RXR524423 SHN524422:SHN524423 SRJ524422:SRJ524423 TBF524422:TBF524423 TLB524422:TLB524423 TUX524422:TUX524423 UET524422:UET524423 UOP524422:UOP524423 UYL524422:UYL524423 VIH524422:VIH524423 VSD524422:VSD524423 WBZ524422:WBZ524423 WLV524422:WLV524423 WVR524422:WVR524423 D589958:D589959 JF589958:JF589959 TB589958:TB589959 ACX589958:ACX589959 AMT589958:AMT589959 AWP589958:AWP589959 BGL589958:BGL589959 BQH589958:BQH589959 CAD589958:CAD589959 CJZ589958:CJZ589959 CTV589958:CTV589959 DDR589958:DDR589959 DNN589958:DNN589959 DXJ589958:DXJ589959 EHF589958:EHF589959 ERB589958:ERB589959 FAX589958:FAX589959 FKT589958:FKT589959 FUP589958:FUP589959 GEL589958:GEL589959 GOH589958:GOH589959 GYD589958:GYD589959 HHZ589958:HHZ589959 HRV589958:HRV589959 IBR589958:IBR589959 ILN589958:ILN589959 IVJ589958:IVJ589959 JFF589958:JFF589959 JPB589958:JPB589959 JYX589958:JYX589959 KIT589958:KIT589959 KSP589958:KSP589959 LCL589958:LCL589959 LMH589958:LMH589959 LWD589958:LWD589959 MFZ589958:MFZ589959 MPV589958:MPV589959 MZR589958:MZR589959 NJN589958:NJN589959 NTJ589958:NTJ589959 ODF589958:ODF589959 ONB589958:ONB589959 OWX589958:OWX589959 PGT589958:PGT589959 PQP589958:PQP589959 QAL589958:QAL589959 QKH589958:QKH589959 QUD589958:QUD589959 RDZ589958:RDZ589959 RNV589958:RNV589959 RXR589958:RXR589959 SHN589958:SHN589959 SRJ589958:SRJ589959 TBF589958:TBF589959 TLB589958:TLB589959 TUX589958:TUX589959 UET589958:UET589959 UOP589958:UOP589959 UYL589958:UYL589959 VIH589958:VIH589959 VSD589958:VSD589959 WBZ589958:WBZ589959 WLV589958:WLV589959 WVR589958:WVR589959 D655494:D655495 JF655494:JF655495 TB655494:TB655495 ACX655494:ACX655495 AMT655494:AMT655495 AWP655494:AWP655495 BGL655494:BGL655495 BQH655494:BQH655495 CAD655494:CAD655495 CJZ655494:CJZ655495 CTV655494:CTV655495 DDR655494:DDR655495 DNN655494:DNN655495 DXJ655494:DXJ655495 EHF655494:EHF655495 ERB655494:ERB655495 FAX655494:FAX655495 FKT655494:FKT655495 FUP655494:FUP655495 GEL655494:GEL655495 GOH655494:GOH655495 GYD655494:GYD655495 HHZ655494:HHZ655495 HRV655494:HRV655495 IBR655494:IBR655495 ILN655494:ILN655495 IVJ655494:IVJ655495 JFF655494:JFF655495 JPB655494:JPB655495 JYX655494:JYX655495 KIT655494:KIT655495 KSP655494:KSP655495 LCL655494:LCL655495 LMH655494:LMH655495 LWD655494:LWD655495 MFZ655494:MFZ655495 MPV655494:MPV655495 MZR655494:MZR655495 NJN655494:NJN655495 NTJ655494:NTJ655495 ODF655494:ODF655495 ONB655494:ONB655495 OWX655494:OWX655495 PGT655494:PGT655495 PQP655494:PQP655495 QAL655494:QAL655495 QKH655494:QKH655495 QUD655494:QUD655495 RDZ655494:RDZ655495 RNV655494:RNV655495 RXR655494:RXR655495 SHN655494:SHN655495 SRJ655494:SRJ655495 TBF655494:TBF655495 TLB655494:TLB655495 TUX655494:TUX655495 UET655494:UET655495 UOP655494:UOP655495 UYL655494:UYL655495 VIH655494:VIH655495 VSD655494:VSD655495 WBZ655494:WBZ655495 WLV655494:WLV655495 WVR655494:WVR655495 D721030:D721031 JF721030:JF721031 TB721030:TB721031 ACX721030:ACX721031 AMT721030:AMT721031 AWP721030:AWP721031 BGL721030:BGL721031 BQH721030:BQH721031 CAD721030:CAD721031 CJZ721030:CJZ721031 CTV721030:CTV721031 DDR721030:DDR721031 DNN721030:DNN721031 DXJ721030:DXJ721031 EHF721030:EHF721031 ERB721030:ERB721031 FAX721030:FAX721031 FKT721030:FKT721031 FUP721030:FUP721031 GEL721030:GEL721031 GOH721030:GOH721031 GYD721030:GYD721031 HHZ721030:HHZ721031 HRV721030:HRV721031 IBR721030:IBR721031 ILN721030:ILN721031 IVJ721030:IVJ721031 JFF721030:JFF721031 JPB721030:JPB721031 JYX721030:JYX721031 KIT721030:KIT721031 KSP721030:KSP721031 LCL721030:LCL721031 LMH721030:LMH721031 LWD721030:LWD721031 MFZ721030:MFZ721031 MPV721030:MPV721031 MZR721030:MZR721031 NJN721030:NJN721031 NTJ721030:NTJ721031 ODF721030:ODF721031 ONB721030:ONB721031 OWX721030:OWX721031 PGT721030:PGT721031 PQP721030:PQP721031 QAL721030:QAL721031 QKH721030:QKH721031 QUD721030:QUD721031 RDZ721030:RDZ721031 RNV721030:RNV721031 RXR721030:RXR721031 SHN721030:SHN721031 SRJ721030:SRJ721031 TBF721030:TBF721031 TLB721030:TLB721031 TUX721030:TUX721031 UET721030:UET721031 UOP721030:UOP721031 UYL721030:UYL721031 VIH721030:VIH721031 VSD721030:VSD721031 WBZ721030:WBZ721031 WLV721030:WLV721031 WVR721030:WVR721031 D786566:D786567 JF786566:JF786567 TB786566:TB786567 ACX786566:ACX786567 AMT786566:AMT786567 AWP786566:AWP786567 BGL786566:BGL786567 BQH786566:BQH786567 CAD786566:CAD786567 CJZ786566:CJZ786567 CTV786566:CTV786567 DDR786566:DDR786567 DNN786566:DNN786567 DXJ786566:DXJ786567 EHF786566:EHF786567 ERB786566:ERB786567 FAX786566:FAX786567 FKT786566:FKT786567 FUP786566:FUP786567 GEL786566:GEL786567 GOH786566:GOH786567 GYD786566:GYD786567 HHZ786566:HHZ786567 HRV786566:HRV786567 IBR786566:IBR786567 ILN786566:ILN786567 IVJ786566:IVJ786567 JFF786566:JFF786567 JPB786566:JPB786567 JYX786566:JYX786567 KIT786566:KIT786567 KSP786566:KSP786567 LCL786566:LCL786567 LMH786566:LMH786567 LWD786566:LWD786567 MFZ786566:MFZ786567 MPV786566:MPV786567 MZR786566:MZR786567 NJN786566:NJN786567 NTJ786566:NTJ786567 ODF786566:ODF786567 ONB786566:ONB786567 OWX786566:OWX786567 PGT786566:PGT786567 PQP786566:PQP786567 QAL786566:QAL786567 QKH786566:QKH786567 QUD786566:QUD786567 RDZ786566:RDZ786567 RNV786566:RNV786567 RXR786566:RXR786567 SHN786566:SHN786567 SRJ786566:SRJ786567 TBF786566:TBF786567 TLB786566:TLB786567 TUX786566:TUX786567 UET786566:UET786567 UOP786566:UOP786567 UYL786566:UYL786567 VIH786566:VIH786567 VSD786566:VSD786567 WBZ786566:WBZ786567 WLV786566:WLV786567 WVR786566:WVR786567 D852102:D852103 JF852102:JF852103 TB852102:TB852103 ACX852102:ACX852103 AMT852102:AMT852103 AWP852102:AWP852103 BGL852102:BGL852103 BQH852102:BQH852103 CAD852102:CAD852103 CJZ852102:CJZ852103 CTV852102:CTV852103 DDR852102:DDR852103 DNN852102:DNN852103 DXJ852102:DXJ852103 EHF852102:EHF852103 ERB852102:ERB852103 FAX852102:FAX852103 FKT852102:FKT852103 FUP852102:FUP852103 GEL852102:GEL852103 GOH852102:GOH852103 GYD852102:GYD852103 HHZ852102:HHZ852103 HRV852102:HRV852103 IBR852102:IBR852103 ILN852102:ILN852103 IVJ852102:IVJ852103 JFF852102:JFF852103 JPB852102:JPB852103 JYX852102:JYX852103 KIT852102:KIT852103 KSP852102:KSP852103 LCL852102:LCL852103 LMH852102:LMH852103 LWD852102:LWD852103 MFZ852102:MFZ852103 MPV852102:MPV852103 MZR852102:MZR852103 NJN852102:NJN852103 NTJ852102:NTJ852103 ODF852102:ODF852103 ONB852102:ONB852103 OWX852102:OWX852103 PGT852102:PGT852103 PQP852102:PQP852103 QAL852102:QAL852103 QKH852102:QKH852103 QUD852102:QUD852103 RDZ852102:RDZ852103 RNV852102:RNV852103 RXR852102:RXR852103 SHN852102:SHN852103 SRJ852102:SRJ852103 TBF852102:TBF852103 TLB852102:TLB852103 TUX852102:TUX852103 UET852102:UET852103 UOP852102:UOP852103 UYL852102:UYL852103 VIH852102:VIH852103 VSD852102:VSD852103 WBZ852102:WBZ852103 WLV852102:WLV852103 WVR852102:WVR852103 D917638:D917639 JF917638:JF917639 TB917638:TB917639 ACX917638:ACX917639 AMT917638:AMT917639 AWP917638:AWP917639 BGL917638:BGL917639 BQH917638:BQH917639 CAD917638:CAD917639 CJZ917638:CJZ917639 CTV917638:CTV917639 DDR917638:DDR917639 DNN917638:DNN917639 DXJ917638:DXJ917639 EHF917638:EHF917639 ERB917638:ERB917639 FAX917638:FAX917639 FKT917638:FKT917639 FUP917638:FUP917639 GEL917638:GEL917639 GOH917638:GOH917639 GYD917638:GYD917639 HHZ917638:HHZ917639 HRV917638:HRV917639 IBR917638:IBR917639 ILN917638:ILN917639 IVJ917638:IVJ917639 JFF917638:JFF917639 JPB917638:JPB917639 JYX917638:JYX917639 KIT917638:KIT917639 KSP917638:KSP917639 LCL917638:LCL917639 LMH917638:LMH917639 LWD917638:LWD917639 MFZ917638:MFZ917639 MPV917638:MPV917639 MZR917638:MZR917639 NJN917638:NJN917639 NTJ917638:NTJ917639 ODF917638:ODF917639 ONB917638:ONB917639 OWX917638:OWX917639 PGT917638:PGT917639 PQP917638:PQP917639 QAL917638:QAL917639 QKH917638:QKH917639 QUD917638:QUD917639 RDZ917638:RDZ917639 RNV917638:RNV917639 RXR917638:RXR917639 SHN917638:SHN917639 SRJ917638:SRJ917639 TBF917638:TBF917639 TLB917638:TLB917639 TUX917638:TUX917639 UET917638:UET917639 UOP917638:UOP917639 UYL917638:UYL917639 VIH917638:VIH917639 VSD917638:VSD917639 WBZ917638:WBZ917639 WLV917638:WLV917639 WVR917638:WVR917639 D983174:D983175 JF983174:JF983175 TB983174:TB983175 ACX983174:ACX983175 AMT983174:AMT983175 AWP983174:AWP983175 BGL983174:BGL983175 BQH983174:BQH983175 CAD983174:CAD983175 CJZ983174:CJZ983175 CTV983174:CTV983175 DDR983174:DDR983175 DNN983174:DNN983175 DXJ983174:DXJ983175 EHF983174:EHF983175 ERB983174:ERB983175 FAX983174:FAX983175 FKT983174:FKT983175 FUP983174:FUP983175 GEL983174:GEL983175 GOH983174:GOH983175 GYD983174:GYD983175 HHZ983174:HHZ983175 HRV983174:HRV983175 IBR983174:IBR983175 ILN983174:ILN983175 IVJ983174:IVJ983175 JFF983174:JFF983175 JPB983174:JPB983175 JYX983174:JYX983175 KIT983174:KIT983175 KSP983174:KSP983175 LCL983174:LCL983175 LMH983174:LMH983175 LWD983174:LWD983175 MFZ983174:MFZ983175 MPV983174:MPV983175 MZR983174:MZR983175 NJN983174:NJN983175 NTJ983174:NTJ983175 ODF983174:ODF983175 ONB983174:ONB983175 OWX983174:OWX983175 PGT983174:PGT983175 PQP983174:PQP983175 QAL983174:QAL983175 QKH983174:QKH983175 QUD983174:QUD983175 RDZ983174:RDZ983175 RNV983174:RNV983175 RXR983174:RXR983175 SHN983174:SHN983175 SRJ983174:SRJ983175 TBF983174:TBF983175 TLB983174:TLB983175 TUX983174:TUX983175 UET983174:UET983175 UOP983174:UOP983175 UYL983174:UYL983175 VIH983174:VIH983175 VSD983174:VSD983175 WBZ983174:WBZ983175 WLV983174:WLV983175 WVR983174:WVR983175 D69:D77 JF69:JF77 TB69:TB77 ACX69:ACX77 AMT69:AMT77 AWP69:AWP77 BGL69:BGL77 BQH69:BQH77 CAD69:CAD77 CJZ69:CJZ77 CTV69:CTV77 DDR69:DDR77 DNN69:DNN77 DXJ69:DXJ77 EHF69:EHF77 ERB69:ERB77 FAX69:FAX77 FKT69:FKT77 FUP69:FUP77 GEL69:GEL77 GOH69:GOH77 GYD69:GYD77 HHZ69:HHZ77 HRV69:HRV77 IBR69:IBR77 ILN69:ILN77 IVJ69:IVJ77 JFF69:JFF77 JPB69:JPB77 JYX69:JYX77 KIT69:KIT77 KSP69:KSP77 LCL69:LCL77 LMH69:LMH77 LWD69:LWD77 MFZ69:MFZ77 MPV69:MPV77 MZR69:MZR77 NJN69:NJN77 NTJ69:NTJ77 ODF69:ODF77 ONB69:ONB77 OWX69:OWX77 PGT69:PGT77 PQP69:PQP77 QAL69:QAL77 QKH69:QKH77 QUD69:QUD77 RDZ69:RDZ77 RNV69:RNV77 RXR69:RXR77 SHN69:SHN77 SRJ69:SRJ77 TBF69:TBF77 TLB69:TLB77 TUX69:TUX77 UET69:UET77 UOP69:UOP77 UYL69:UYL77 VIH69:VIH77 VSD69:VSD77 WBZ69:WBZ77 WLV69:WLV77 WVR69:WVR77 D65602:D65611 JF65602:JF65611 TB65602:TB65611 ACX65602:ACX65611 AMT65602:AMT65611 AWP65602:AWP65611 BGL65602:BGL65611 BQH65602:BQH65611 CAD65602:CAD65611 CJZ65602:CJZ65611 CTV65602:CTV65611 DDR65602:DDR65611 DNN65602:DNN65611 DXJ65602:DXJ65611 EHF65602:EHF65611 ERB65602:ERB65611 FAX65602:FAX65611 FKT65602:FKT65611 FUP65602:FUP65611 GEL65602:GEL65611 GOH65602:GOH65611 GYD65602:GYD65611 HHZ65602:HHZ65611 HRV65602:HRV65611 IBR65602:IBR65611 ILN65602:ILN65611 IVJ65602:IVJ65611 JFF65602:JFF65611 JPB65602:JPB65611 JYX65602:JYX65611 KIT65602:KIT65611 KSP65602:KSP65611 LCL65602:LCL65611 LMH65602:LMH65611 LWD65602:LWD65611 MFZ65602:MFZ65611 MPV65602:MPV65611 MZR65602:MZR65611 NJN65602:NJN65611 NTJ65602:NTJ65611 ODF65602:ODF65611 ONB65602:ONB65611 OWX65602:OWX65611 PGT65602:PGT65611 PQP65602:PQP65611 QAL65602:QAL65611 QKH65602:QKH65611 QUD65602:QUD65611 RDZ65602:RDZ65611 RNV65602:RNV65611 RXR65602:RXR65611 SHN65602:SHN65611 SRJ65602:SRJ65611 TBF65602:TBF65611 TLB65602:TLB65611 TUX65602:TUX65611 UET65602:UET65611 UOP65602:UOP65611 UYL65602:UYL65611 VIH65602:VIH65611 VSD65602:VSD65611 WBZ65602:WBZ65611 WLV65602:WLV65611 WVR65602:WVR65611 D131138:D131147 JF131138:JF131147 TB131138:TB131147 ACX131138:ACX131147 AMT131138:AMT131147 AWP131138:AWP131147 BGL131138:BGL131147 BQH131138:BQH131147 CAD131138:CAD131147 CJZ131138:CJZ131147 CTV131138:CTV131147 DDR131138:DDR131147 DNN131138:DNN131147 DXJ131138:DXJ131147 EHF131138:EHF131147 ERB131138:ERB131147 FAX131138:FAX131147 FKT131138:FKT131147 FUP131138:FUP131147 GEL131138:GEL131147 GOH131138:GOH131147 GYD131138:GYD131147 HHZ131138:HHZ131147 HRV131138:HRV131147 IBR131138:IBR131147 ILN131138:ILN131147 IVJ131138:IVJ131147 JFF131138:JFF131147 JPB131138:JPB131147 JYX131138:JYX131147 KIT131138:KIT131147 KSP131138:KSP131147 LCL131138:LCL131147 LMH131138:LMH131147 LWD131138:LWD131147 MFZ131138:MFZ131147 MPV131138:MPV131147 MZR131138:MZR131147 NJN131138:NJN131147 NTJ131138:NTJ131147 ODF131138:ODF131147 ONB131138:ONB131147 OWX131138:OWX131147 PGT131138:PGT131147 PQP131138:PQP131147 QAL131138:QAL131147 QKH131138:QKH131147 QUD131138:QUD131147 RDZ131138:RDZ131147 RNV131138:RNV131147 RXR131138:RXR131147 SHN131138:SHN131147 SRJ131138:SRJ131147 TBF131138:TBF131147 TLB131138:TLB131147 TUX131138:TUX131147 UET131138:UET131147 UOP131138:UOP131147 UYL131138:UYL131147 VIH131138:VIH131147 VSD131138:VSD131147 WBZ131138:WBZ131147 WLV131138:WLV131147 WVR131138:WVR131147 D196674:D196683 JF196674:JF196683 TB196674:TB196683 ACX196674:ACX196683 AMT196674:AMT196683 AWP196674:AWP196683 BGL196674:BGL196683 BQH196674:BQH196683 CAD196674:CAD196683 CJZ196674:CJZ196683 CTV196674:CTV196683 DDR196674:DDR196683 DNN196674:DNN196683 DXJ196674:DXJ196683 EHF196674:EHF196683 ERB196674:ERB196683 FAX196674:FAX196683 FKT196674:FKT196683 FUP196674:FUP196683 GEL196674:GEL196683 GOH196674:GOH196683 GYD196674:GYD196683 HHZ196674:HHZ196683 HRV196674:HRV196683 IBR196674:IBR196683 ILN196674:ILN196683 IVJ196674:IVJ196683 JFF196674:JFF196683 JPB196674:JPB196683 JYX196674:JYX196683 KIT196674:KIT196683 KSP196674:KSP196683 LCL196674:LCL196683 LMH196674:LMH196683 LWD196674:LWD196683 MFZ196674:MFZ196683 MPV196674:MPV196683 MZR196674:MZR196683 NJN196674:NJN196683 NTJ196674:NTJ196683 ODF196674:ODF196683 ONB196674:ONB196683 OWX196674:OWX196683 PGT196674:PGT196683 PQP196674:PQP196683 QAL196674:QAL196683 QKH196674:QKH196683 QUD196674:QUD196683 RDZ196674:RDZ196683 RNV196674:RNV196683 RXR196674:RXR196683 SHN196674:SHN196683 SRJ196674:SRJ196683 TBF196674:TBF196683 TLB196674:TLB196683 TUX196674:TUX196683 UET196674:UET196683 UOP196674:UOP196683 UYL196674:UYL196683 VIH196674:VIH196683 VSD196674:VSD196683 WBZ196674:WBZ196683 WLV196674:WLV196683 WVR196674:WVR196683 D262210:D262219 JF262210:JF262219 TB262210:TB262219 ACX262210:ACX262219 AMT262210:AMT262219 AWP262210:AWP262219 BGL262210:BGL262219 BQH262210:BQH262219 CAD262210:CAD262219 CJZ262210:CJZ262219 CTV262210:CTV262219 DDR262210:DDR262219 DNN262210:DNN262219 DXJ262210:DXJ262219 EHF262210:EHF262219 ERB262210:ERB262219 FAX262210:FAX262219 FKT262210:FKT262219 FUP262210:FUP262219 GEL262210:GEL262219 GOH262210:GOH262219 GYD262210:GYD262219 HHZ262210:HHZ262219 HRV262210:HRV262219 IBR262210:IBR262219 ILN262210:ILN262219 IVJ262210:IVJ262219 JFF262210:JFF262219 JPB262210:JPB262219 JYX262210:JYX262219 KIT262210:KIT262219 KSP262210:KSP262219 LCL262210:LCL262219 LMH262210:LMH262219 LWD262210:LWD262219 MFZ262210:MFZ262219 MPV262210:MPV262219 MZR262210:MZR262219 NJN262210:NJN262219 NTJ262210:NTJ262219 ODF262210:ODF262219 ONB262210:ONB262219 OWX262210:OWX262219 PGT262210:PGT262219 PQP262210:PQP262219 QAL262210:QAL262219 QKH262210:QKH262219 QUD262210:QUD262219 RDZ262210:RDZ262219 RNV262210:RNV262219 RXR262210:RXR262219 SHN262210:SHN262219 SRJ262210:SRJ262219 TBF262210:TBF262219 TLB262210:TLB262219 TUX262210:TUX262219 UET262210:UET262219 UOP262210:UOP262219 UYL262210:UYL262219 VIH262210:VIH262219 VSD262210:VSD262219 WBZ262210:WBZ262219 WLV262210:WLV262219 WVR262210:WVR262219 D327746:D327755 JF327746:JF327755 TB327746:TB327755 ACX327746:ACX327755 AMT327746:AMT327755 AWP327746:AWP327755 BGL327746:BGL327755 BQH327746:BQH327755 CAD327746:CAD327755 CJZ327746:CJZ327755 CTV327746:CTV327755 DDR327746:DDR327755 DNN327746:DNN327755 DXJ327746:DXJ327755 EHF327746:EHF327755 ERB327746:ERB327755 FAX327746:FAX327755 FKT327746:FKT327755 FUP327746:FUP327755 GEL327746:GEL327755 GOH327746:GOH327755 GYD327746:GYD327755 HHZ327746:HHZ327755 HRV327746:HRV327755 IBR327746:IBR327755 ILN327746:ILN327755 IVJ327746:IVJ327755 JFF327746:JFF327755 JPB327746:JPB327755 JYX327746:JYX327755 KIT327746:KIT327755 KSP327746:KSP327755 LCL327746:LCL327755 LMH327746:LMH327755 LWD327746:LWD327755 MFZ327746:MFZ327755 MPV327746:MPV327755 MZR327746:MZR327755 NJN327746:NJN327755 NTJ327746:NTJ327755 ODF327746:ODF327755 ONB327746:ONB327755 OWX327746:OWX327755 PGT327746:PGT327755 PQP327746:PQP327755 QAL327746:QAL327755 QKH327746:QKH327755 QUD327746:QUD327755 RDZ327746:RDZ327755 RNV327746:RNV327755 RXR327746:RXR327755 SHN327746:SHN327755 SRJ327746:SRJ327755 TBF327746:TBF327755 TLB327746:TLB327755 TUX327746:TUX327755 UET327746:UET327755 UOP327746:UOP327755 UYL327746:UYL327755 VIH327746:VIH327755 VSD327746:VSD327755 WBZ327746:WBZ327755 WLV327746:WLV327755 WVR327746:WVR327755 D393282:D393291 JF393282:JF393291 TB393282:TB393291 ACX393282:ACX393291 AMT393282:AMT393291 AWP393282:AWP393291 BGL393282:BGL393291 BQH393282:BQH393291 CAD393282:CAD393291 CJZ393282:CJZ393291 CTV393282:CTV393291 DDR393282:DDR393291 DNN393282:DNN393291 DXJ393282:DXJ393291 EHF393282:EHF393291 ERB393282:ERB393291 FAX393282:FAX393291 FKT393282:FKT393291 FUP393282:FUP393291 GEL393282:GEL393291 GOH393282:GOH393291 GYD393282:GYD393291 HHZ393282:HHZ393291 HRV393282:HRV393291 IBR393282:IBR393291 ILN393282:ILN393291 IVJ393282:IVJ393291 JFF393282:JFF393291 JPB393282:JPB393291 JYX393282:JYX393291 KIT393282:KIT393291 KSP393282:KSP393291 LCL393282:LCL393291 LMH393282:LMH393291 LWD393282:LWD393291 MFZ393282:MFZ393291 MPV393282:MPV393291 MZR393282:MZR393291 NJN393282:NJN393291 NTJ393282:NTJ393291 ODF393282:ODF393291 ONB393282:ONB393291 OWX393282:OWX393291 PGT393282:PGT393291 PQP393282:PQP393291 QAL393282:QAL393291 QKH393282:QKH393291 QUD393282:QUD393291 RDZ393282:RDZ393291 RNV393282:RNV393291 RXR393282:RXR393291 SHN393282:SHN393291 SRJ393282:SRJ393291 TBF393282:TBF393291 TLB393282:TLB393291 TUX393282:TUX393291 UET393282:UET393291 UOP393282:UOP393291 UYL393282:UYL393291 VIH393282:VIH393291 VSD393282:VSD393291 WBZ393282:WBZ393291 WLV393282:WLV393291 WVR393282:WVR393291 D458818:D458827 JF458818:JF458827 TB458818:TB458827 ACX458818:ACX458827 AMT458818:AMT458827 AWP458818:AWP458827 BGL458818:BGL458827 BQH458818:BQH458827 CAD458818:CAD458827 CJZ458818:CJZ458827 CTV458818:CTV458827 DDR458818:DDR458827 DNN458818:DNN458827 DXJ458818:DXJ458827 EHF458818:EHF458827 ERB458818:ERB458827 FAX458818:FAX458827 FKT458818:FKT458827 FUP458818:FUP458827 GEL458818:GEL458827 GOH458818:GOH458827 GYD458818:GYD458827 HHZ458818:HHZ458827 HRV458818:HRV458827 IBR458818:IBR458827 ILN458818:ILN458827 IVJ458818:IVJ458827 JFF458818:JFF458827 JPB458818:JPB458827 JYX458818:JYX458827 KIT458818:KIT458827 KSP458818:KSP458827 LCL458818:LCL458827 LMH458818:LMH458827 LWD458818:LWD458827 MFZ458818:MFZ458827 MPV458818:MPV458827 MZR458818:MZR458827 NJN458818:NJN458827 NTJ458818:NTJ458827 ODF458818:ODF458827 ONB458818:ONB458827 OWX458818:OWX458827 PGT458818:PGT458827 PQP458818:PQP458827 QAL458818:QAL458827 QKH458818:QKH458827 QUD458818:QUD458827 RDZ458818:RDZ458827 RNV458818:RNV458827 RXR458818:RXR458827 SHN458818:SHN458827 SRJ458818:SRJ458827 TBF458818:TBF458827 TLB458818:TLB458827 TUX458818:TUX458827 UET458818:UET458827 UOP458818:UOP458827 UYL458818:UYL458827 VIH458818:VIH458827 VSD458818:VSD458827 WBZ458818:WBZ458827 WLV458818:WLV458827 WVR458818:WVR458827 D524354:D524363 JF524354:JF524363 TB524354:TB524363 ACX524354:ACX524363 AMT524354:AMT524363 AWP524354:AWP524363 BGL524354:BGL524363 BQH524354:BQH524363 CAD524354:CAD524363 CJZ524354:CJZ524363 CTV524354:CTV524363 DDR524354:DDR524363 DNN524354:DNN524363 DXJ524354:DXJ524363 EHF524354:EHF524363 ERB524354:ERB524363 FAX524354:FAX524363 FKT524354:FKT524363 FUP524354:FUP524363 GEL524354:GEL524363 GOH524354:GOH524363 GYD524354:GYD524363 HHZ524354:HHZ524363 HRV524354:HRV524363 IBR524354:IBR524363 ILN524354:ILN524363 IVJ524354:IVJ524363 JFF524354:JFF524363 JPB524354:JPB524363 JYX524354:JYX524363 KIT524354:KIT524363 KSP524354:KSP524363 LCL524354:LCL524363 LMH524354:LMH524363 LWD524354:LWD524363 MFZ524354:MFZ524363 MPV524354:MPV524363 MZR524354:MZR524363 NJN524354:NJN524363 NTJ524354:NTJ524363 ODF524354:ODF524363 ONB524354:ONB524363 OWX524354:OWX524363 PGT524354:PGT524363 PQP524354:PQP524363 QAL524354:QAL524363 QKH524354:QKH524363 QUD524354:QUD524363 RDZ524354:RDZ524363 RNV524354:RNV524363 RXR524354:RXR524363 SHN524354:SHN524363 SRJ524354:SRJ524363 TBF524354:TBF524363 TLB524354:TLB524363 TUX524354:TUX524363 UET524354:UET524363 UOP524354:UOP524363 UYL524354:UYL524363 VIH524354:VIH524363 VSD524354:VSD524363 WBZ524354:WBZ524363 WLV524354:WLV524363 WVR524354:WVR524363 D589890:D589899 JF589890:JF589899 TB589890:TB589899 ACX589890:ACX589899 AMT589890:AMT589899 AWP589890:AWP589899 BGL589890:BGL589899 BQH589890:BQH589899 CAD589890:CAD589899 CJZ589890:CJZ589899 CTV589890:CTV589899 DDR589890:DDR589899 DNN589890:DNN589899 DXJ589890:DXJ589899 EHF589890:EHF589899 ERB589890:ERB589899 FAX589890:FAX589899 FKT589890:FKT589899 FUP589890:FUP589899 GEL589890:GEL589899 GOH589890:GOH589899 GYD589890:GYD589899 HHZ589890:HHZ589899 HRV589890:HRV589899 IBR589890:IBR589899 ILN589890:ILN589899 IVJ589890:IVJ589899 JFF589890:JFF589899 JPB589890:JPB589899 JYX589890:JYX589899 KIT589890:KIT589899 KSP589890:KSP589899 LCL589890:LCL589899 LMH589890:LMH589899 LWD589890:LWD589899 MFZ589890:MFZ589899 MPV589890:MPV589899 MZR589890:MZR589899 NJN589890:NJN589899 NTJ589890:NTJ589899 ODF589890:ODF589899 ONB589890:ONB589899 OWX589890:OWX589899 PGT589890:PGT589899 PQP589890:PQP589899 QAL589890:QAL589899 QKH589890:QKH589899 QUD589890:QUD589899 RDZ589890:RDZ589899 RNV589890:RNV589899 RXR589890:RXR589899 SHN589890:SHN589899 SRJ589890:SRJ589899 TBF589890:TBF589899 TLB589890:TLB589899 TUX589890:TUX589899 UET589890:UET589899 UOP589890:UOP589899 UYL589890:UYL589899 VIH589890:VIH589899 VSD589890:VSD589899 WBZ589890:WBZ589899 WLV589890:WLV589899 WVR589890:WVR589899 D655426:D655435 JF655426:JF655435 TB655426:TB655435 ACX655426:ACX655435 AMT655426:AMT655435 AWP655426:AWP655435 BGL655426:BGL655435 BQH655426:BQH655435 CAD655426:CAD655435 CJZ655426:CJZ655435 CTV655426:CTV655435 DDR655426:DDR655435 DNN655426:DNN655435 DXJ655426:DXJ655435 EHF655426:EHF655435 ERB655426:ERB655435 FAX655426:FAX655435 FKT655426:FKT655435 FUP655426:FUP655435 GEL655426:GEL655435 GOH655426:GOH655435 GYD655426:GYD655435 HHZ655426:HHZ655435 HRV655426:HRV655435 IBR655426:IBR655435 ILN655426:ILN655435 IVJ655426:IVJ655435 JFF655426:JFF655435 JPB655426:JPB655435 JYX655426:JYX655435 KIT655426:KIT655435 KSP655426:KSP655435 LCL655426:LCL655435 LMH655426:LMH655435 LWD655426:LWD655435 MFZ655426:MFZ655435 MPV655426:MPV655435 MZR655426:MZR655435 NJN655426:NJN655435 NTJ655426:NTJ655435 ODF655426:ODF655435 ONB655426:ONB655435 OWX655426:OWX655435 PGT655426:PGT655435 PQP655426:PQP655435 QAL655426:QAL655435 QKH655426:QKH655435 QUD655426:QUD655435 RDZ655426:RDZ655435 RNV655426:RNV655435 RXR655426:RXR655435 SHN655426:SHN655435 SRJ655426:SRJ655435 TBF655426:TBF655435 TLB655426:TLB655435 TUX655426:TUX655435 UET655426:UET655435 UOP655426:UOP655435 UYL655426:UYL655435 VIH655426:VIH655435 VSD655426:VSD655435 WBZ655426:WBZ655435 WLV655426:WLV655435 WVR655426:WVR655435 D720962:D720971 JF720962:JF720971 TB720962:TB720971 ACX720962:ACX720971 AMT720962:AMT720971 AWP720962:AWP720971 BGL720962:BGL720971 BQH720962:BQH720971 CAD720962:CAD720971 CJZ720962:CJZ720971 CTV720962:CTV720971 DDR720962:DDR720971 DNN720962:DNN720971 DXJ720962:DXJ720971 EHF720962:EHF720971 ERB720962:ERB720971 FAX720962:FAX720971 FKT720962:FKT720971 FUP720962:FUP720971 GEL720962:GEL720971 GOH720962:GOH720971 GYD720962:GYD720971 HHZ720962:HHZ720971 HRV720962:HRV720971 IBR720962:IBR720971 ILN720962:ILN720971 IVJ720962:IVJ720971 JFF720962:JFF720971 JPB720962:JPB720971 JYX720962:JYX720971 KIT720962:KIT720971 KSP720962:KSP720971 LCL720962:LCL720971 LMH720962:LMH720971 LWD720962:LWD720971 MFZ720962:MFZ720971 MPV720962:MPV720971 MZR720962:MZR720971 NJN720962:NJN720971 NTJ720962:NTJ720971 ODF720962:ODF720971 ONB720962:ONB720971 OWX720962:OWX720971 PGT720962:PGT720971 PQP720962:PQP720971 QAL720962:QAL720971 QKH720962:QKH720971 QUD720962:QUD720971 RDZ720962:RDZ720971 RNV720962:RNV720971 RXR720962:RXR720971 SHN720962:SHN720971 SRJ720962:SRJ720971 TBF720962:TBF720971 TLB720962:TLB720971 TUX720962:TUX720971 UET720962:UET720971 UOP720962:UOP720971 UYL720962:UYL720971 VIH720962:VIH720971 VSD720962:VSD720971 WBZ720962:WBZ720971 WLV720962:WLV720971 WVR720962:WVR720971 D786498:D786507 JF786498:JF786507 TB786498:TB786507 ACX786498:ACX786507 AMT786498:AMT786507 AWP786498:AWP786507 BGL786498:BGL786507 BQH786498:BQH786507 CAD786498:CAD786507 CJZ786498:CJZ786507 CTV786498:CTV786507 DDR786498:DDR786507 DNN786498:DNN786507 DXJ786498:DXJ786507 EHF786498:EHF786507 ERB786498:ERB786507 FAX786498:FAX786507 FKT786498:FKT786507 FUP786498:FUP786507 GEL786498:GEL786507 GOH786498:GOH786507 GYD786498:GYD786507 HHZ786498:HHZ786507 HRV786498:HRV786507 IBR786498:IBR786507 ILN786498:ILN786507 IVJ786498:IVJ786507 JFF786498:JFF786507 JPB786498:JPB786507 JYX786498:JYX786507 KIT786498:KIT786507 KSP786498:KSP786507 LCL786498:LCL786507 LMH786498:LMH786507 LWD786498:LWD786507 MFZ786498:MFZ786507 MPV786498:MPV786507 MZR786498:MZR786507 NJN786498:NJN786507 NTJ786498:NTJ786507 ODF786498:ODF786507 ONB786498:ONB786507 OWX786498:OWX786507 PGT786498:PGT786507 PQP786498:PQP786507 QAL786498:QAL786507 QKH786498:QKH786507 QUD786498:QUD786507 RDZ786498:RDZ786507 RNV786498:RNV786507 RXR786498:RXR786507 SHN786498:SHN786507 SRJ786498:SRJ786507 TBF786498:TBF786507 TLB786498:TLB786507 TUX786498:TUX786507 UET786498:UET786507 UOP786498:UOP786507 UYL786498:UYL786507 VIH786498:VIH786507 VSD786498:VSD786507 WBZ786498:WBZ786507 WLV786498:WLV786507 WVR786498:WVR786507 D852034:D852043 JF852034:JF852043 TB852034:TB852043 ACX852034:ACX852043 AMT852034:AMT852043 AWP852034:AWP852043 BGL852034:BGL852043 BQH852034:BQH852043 CAD852034:CAD852043 CJZ852034:CJZ852043 CTV852034:CTV852043 DDR852034:DDR852043 DNN852034:DNN852043 DXJ852034:DXJ852043 EHF852034:EHF852043 ERB852034:ERB852043 FAX852034:FAX852043 FKT852034:FKT852043 FUP852034:FUP852043 GEL852034:GEL852043 GOH852034:GOH852043 GYD852034:GYD852043 HHZ852034:HHZ852043 HRV852034:HRV852043 IBR852034:IBR852043 ILN852034:ILN852043 IVJ852034:IVJ852043 JFF852034:JFF852043 JPB852034:JPB852043 JYX852034:JYX852043 KIT852034:KIT852043 KSP852034:KSP852043 LCL852034:LCL852043 LMH852034:LMH852043 LWD852034:LWD852043 MFZ852034:MFZ852043 MPV852034:MPV852043 MZR852034:MZR852043 NJN852034:NJN852043 NTJ852034:NTJ852043 ODF852034:ODF852043 ONB852034:ONB852043 OWX852034:OWX852043 PGT852034:PGT852043 PQP852034:PQP852043 QAL852034:QAL852043 QKH852034:QKH852043 QUD852034:QUD852043 RDZ852034:RDZ852043 RNV852034:RNV852043 RXR852034:RXR852043 SHN852034:SHN852043 SRJ852034:SRJ852043 TBF852034:TBF852043 TLB852034:TLB852043 TUX852034:TUX852043 UET852034:UET852043 UOP852034:UOP852043 UYL852034:UYL852043 VIH852034:VIH852043 VSD852034:VSD852043 WBZ852034:WBZ852043 WLV852034:WLV852043 WVR852034:WVR852043 D917570:D917579 JF917570:JF917579 TB917570:TB917579 ACX917570:ACX917579 AMT917570:AMT917579 AWP917570:AWP917579 BGL917570:BGL917579 BQH917570:BQH917579 CAD917570:CAD917579 CJZ917570:CJZ917579 CTV917570:CTV917579 DDR917570:DDR917579 DNN917570:DNN917579 DXJ917570:DXJ917579 EHF917570:EHF917579 ERB917570:ERB917579 FAX917570:FAX917579 FKT917570:FKT917579 FUP917570:FUP917579 GEL917570:GEL917579 GOH917570:GOH917579 GYD917570:GYD917579 HHZ917570:HHZ917579 HRV917570:HRV917579 IBR917570:IBR917579 ILN917570:ILN917579 IVJ917570:IVJ917579 JFF917570:JFF917579 JPB917570:JPB917579 JYX917570:JYX917579 KIT917570:KIT917579 KSP917570:KSP917579 LCL917570:LCL917579 LMH917570:LMH917579 LWD917570:LWD917579 MFZ917570:MFZ917579 MPV917570:MPV917579 MZR917570:MZR917579 NJN917570:NJN917579 NTJ917570:NTJ917579 ODF917570:ODF917579 ONB917570:ONB917579 OWX917570:OWX917579 PGT917570:PGT917579 PQP917570:PQP917579 QAL917570:QAL917579 QKH917570:QKH917579 QUD917570:QUD917579 RDZ917570:RDZ917579 RNV917570:RNV917579 RXR917570:RXR917579 SHN917570:SHN917579 SRJ917570:SRJ917579 TBF917570:TBF917579 TLB917570:TLB917579 TUX917570:TUX917579 UET917570:UET917579 UOP917570:UOP917579 UYL917570:UYL917579 VIH917570:VIH917579 VSD917570:VSD917579 WBZ917570:WBZ917579 WLV917570:WLV917579 WVR917570:WVR917579 D983106:D983115 JF983106:JF983115 TB983106:TB983115 ACX983106:ACX983115 AMT983106:AMT983115 AWP983106:AWP983115 BGL983106:BGL983115 BQH983106:BQH983115 CAD983106:CAD983115 CJZ983106:CJZ983115 CTV983106:CTV983115 DDR983106:DDR983115 DNN983106:DNN983115 DXJ983106:DXJ983115 EHF983106:EHF983115 ERB983106:ERB983115 FAX983106:FAX983115 FKT983106:FKT983115 FUP983106:FUP983115 GEL983106:GEL983115 GOH983106:GOH983115 GYD983106:GYD983115 HHZ983106:HHZ983115 HRV983106:HRV983115 IBR983106:IBR983115 ILN983106:ILN983115 IVJ983106:IVJ983115 JFF983106:JFF983115 JPB983106:JPB983115 JYX983106:JYX983115 KIT983106:KIT983115 KSP983106:KSP983115 LCL983106:LCL983115 LMH983106:LMH983115 LWD983106:LWD983115 MFZ983106:MFZ983115 MPV983106:MPV983115 MZR983106:MZR983115 NJN983106:NJN983115 NTJ983106:NTJ983115 ODF983106:ODF983115 ONB983106:ONB983115 OWX983106:OWX983115 PGT983106:PGT983115 PQP983106:PQP983115 QAL983106:QAL983115 QKH983106:QKH983115 QUD983106:QUD983115 RDZ983106:RDZ983115 RNV983106:RNV983115 RXR983106:RXR983115 SHN983106:SHN983115 SRJ983106:SRJ983115 TBF983106:TBF983115 TLB983106:TLB983115 TUX983106:TUX983115 UET983106:UET983115 UOP983106:UOP983115 UYL983106:UYL983115 VIH983106:VIH983115 VSD983106:VSD983115 WBZ983106:WBZ983115 WLV983106:WLV983115 WVR983106:WVR983115 D7:D14 JF7:JF14 TB7:TB14 ACX7:ACX14 AMT7:AMT14 AWP7:AWP14 BGL7:BGL14 BQH7:BQH14 CAD7:CAD14 CJZ7:CJZ14 CTV7:CTV14 DDR7:DDR14 DNN7:DNN14 DXJ7:DXJ14 EHF7:EHF14 ERB7:ERB14 FAX7:FAX14 FKT7:FKT14 FUP7:FUP14 GEL7:GEL14 GOH7:GOH14 GYD7:GYD14 HHZ7:HHZ14 HRV7:HRV14 IBR7:IBR14 ILN7:ILN14 IVJ7:IVJ14 JFF7:JFF14 JPB7:JPB14 JYX7:JYX14 KIT7:KIT14 KSP7:KSP14 LCL7:LCL14 LMH7:LMH14 LWD7:LWD14 MFZ7:MFZ14 MPV7:MPV14 MZR7:MZR14 NJN7:NJN14 NTJ7:NTJ14 ODF7:ODF14 ONB7:ONB14 OWX7:OWX14 PGT7:PGT14 PQP7:PQP14 QAL7:QAL14 QKH7:QKH14 QUD7:QUD14 RDZ7:RDZ14 RNV7:RNV14 RXR7:RXR14 SHN7:SHN14 SRJ7:SRJ14 TBF7:TBF14 TLB7:TLB14 TUX7:TUX14 UET7:UET14 UOP7:UOP14 UYL7:UYL14 VIH7:VIH14 VSD7:VSD14 WBZ7:WBZ14 WLV7:WLV14 WVR7:WVR14 D65537:D65545 JF65537:JF65545 TB65537:TB65545 ACX65537:ACX65545 AMT65537:AMT65545 AWP65537:AWP65545 BGL65537:BGL65545 BQH65537:BQH65545 CAD65537:CAD65545 CJZ65537:CJZ65545 CTV65537:CTV65545 DDR65537:DDR65545 DNN65537:DNN65545 DXJ65537:DXJ65545 EHF65537:EHF65545 ERB65537:ERB65545 FAX65537:FAX65545 FKT65537:FKT65545 FUP65537:FUP65545 GEL65537:GEL65545 GOH65537:GOH65545 GYD65537:GYD65545 HHZ65537:HHZ65545 HRV65537:HRV65545 IBR65537:IBR65545 ILN65537:ILN65545 IVJ65537:IVJ65545 JFF65537:JFF65545 JPB65537:JPB65545 JYX65537:JYX65545 KIT65537:KIT65545 KSP65537:KSP65545 LCL65537:LCL65545 LMH65537:LMH65545 LWD65537:LWD65545 MFZ65537:MFZ65545 MPV65537:MPV65545 MZR65537:MZR65545 NJN65537:NJN65545 NTJ65537:NTJ65545 ODF65537:ODF65545 ONB65537:ONB65545 OWX65537:OWX65545 PGT65537:PGT65545 PQP65537:PQP65545 QAL65537:QAL65545 QKH65537:QKH65545 QUD65537:QUD65545 RDZ65537:RDZ65545 RNV65537:RNV65545 RXR65537:RXR65545 SHN65537:SHN65545 SRJ65537:SRJ65545 TBF65537:TBF65545 TLB65537:TLB65545 TUX65537:TUX65545 UET65537:UET65545 UOP65537:UOP65545 UYL65537:UYL65545 VIH65537:VIH65545 VSD65537:VSD65545 WBZ65537:WBZ65545 WLV65537:WLV65545 WVR65537:WVR65545 D131073:D131081 JF131073:JF131081 TB131073:TB131081 ACX131073:ACX131081 AMT131073:AMT131081 AWP131073:AWP131081 BGL131073:BGL131081 BQH131073:BQH131081 CAD131073:CAD131081 CJZ131073:CJZ131081 CTV131073:CTV131081 DDR131073:DDR131081 DNN131073:DNN131081 DXJ131073:DXJ131081 EHF131073:EHF131081 ERB131073:ERB131081 FAX131073:FAX131081 FKT131073:FKT131081 FUP131073:FUP131081 GEL131073:GEL131081 GOH131073:GOH131081 GYD131073:GYD131081 HHZ131073:HHZ131081 HRV131073:HRV131081 IBR131073:IBR131081 ILN131073:ILN131081 IVJ131073:IVJ131081 JFF131073:JFF131081 JPB131073:JPB131081 JYX131073:JYX131081 KIT131073:KIT131081 KSP131073:KSP131081 LCL131073:LCL131081 LMH131073:LMH131081 LWD131073:LWD131081 MFZ131073:MFZ131081 MPV131073:MPV131081 MZR131073:MZR131081 NJN131073:NJN131081 NTJ131073:NTJ131081 ODF131073:ODF131081 ONB131073:ONB131081 OWX131073:OWX131081 PGT131073:PGT131081 PQP131073:PQP131081 QAL131073:QAL131081 QKH131073:QKH131081 QUD131073:QUD131081 RDZ131073:RDZ131081 RNV131073:RNV131081 RXR131073:RXR131081 SHN131073:SHN131081 SRJ131073:SRJ131081 TBF131073:TBF131081 TLB131073:TLB131081 TUX131073:TUX131081 UET131073:UET131081 UOP131073:UOP131081 UYL131073:UYL131081 VIH131073:VIH131081 VSD131073:VSD131081 WBZ131073:WBZ131081 WLV131073:WLV131081 WVR131073:WVR131081 D196609:D196617 JF196609:JF196617 TB196609:TB196617 ACX196609:ACX196617 AMT196609:AMT196617 AWP196609:AWP196617 BGL196609:BGL196617 BQH196609:BQH196617 CAD196609:CAD196617 CJZ196609:CJZ196617 CTV196609:CTV196617 DDR196609:DDR196617 DNN196609:DNN196617 DXJ196609:DXJ196617 EHF196609:EHF196617 ERB196609:ERB196617 FAX196609:FAX196617 FKT196609:FKT196617 FUP196609:FUP196617 GEL196609:GEL196617 GOH196609:GOH196617 GYD196609:GYD196617 HHZ196609:HHZ196617 HRV196609:HRV196617 IBR196609:IBR196617 ILN196609:ILN196617 IVJ196609:IVJ196617 JFF196609:JFF196617 JPB196609:JPB196617 JYX196609:JYX196617 KIT196609:KIT196617 KSP196609:KSP196617 LCL196609:LCL196617 LMH196609:LMH196617 LWD196609:LWD196617 MFZ196609:MFZ196617 MPV196609:MPV196617 MZR196609:MZR196617 NJN196609:NJN196617 NTJ196609:NTJ196617 ODF196609:ODF196617 ONB196609:ONB196617 OWX196609:OWX196617 PGT196609:PGT196617 PQP196609:PQP196617 QAL196609:QAL196617 QKH196609:QKH196617 QUD196609:QUD196617 RDZ196609:RDZ196617 RNV196609:RNV196617 RXR196609:RXR196617 SHN196609:SHN196617 SRJ196609:SRJ196617 TBF196609:TBF196617 TLB196609:TLB196617 TUX196609:TUX196617 UET196609:UET196617 UOP196609:UOP196617 UYL196609:UYL196617 VIH196609:VIH196617 VSD196609:VSD196617 WBZ196609:WBZ196617 WLV196609:WLV196617 WVR196609:WVR196617 D262145:D262153 JF262145:JF262153 TB262145:TB262153 ACX262145:ACX262153 AMT262145:AMT262153 AWP262145:AWP262153 BGL262145:BGL262153 BQH262145:BQH262153 CAD262145:CAD262153 CJZ262145:CJZ262153 CTV262145:CTV262153 DDR262145:DDR262153 DNN262145:DNN262153 DXJ262145:DXJ262153 EHF262145:EHF262153 ERB262145:ERB262153 FAX262145:FAX262153 FKT262145:FKT262153 FUP262145:FUP262153 GEL262145:GEL262153 GOH262145:GOH262153 GYD262145:GYD262153 HHZ262145:HHZ262153 HRV262145:HRV262153 IBR262145:IBR262153 ILN262145:ILN262153 IVJ262145:IVJ262153 JFF262145:JFF262153 JPB262145:JPB262153 JYX262145:JYX262153 KIT262145:KIT262153 KSP262145:KSP262153 LCL262145:LCL262153 LMH262145:LMH262153 LWD262145:LWD262153 MFZ262145:MFZ262153 MPV262145:MPV262153 MZR262145:MZR262153 NJN262145:NJN262153 NTJ262145:NTJ262153 ODF262145:ODF262153 ONB262145:ONB262153 OWX262145:OWX262153 PGT262145:PGT262153 PQP262145:PQP262153 QAL262145:QAL262153 QKH262145:QKH262153 QUD262145:QUD262153 RDZ262145:RDZ262153 RNV262145:RNV262153 RXR262145:RXR262153 SHN262145:SHN262153 SRJ262145:SRJ262153 TBF262145:TBF262153 TLB262145:TLB262153 TUX262145:TUX262153 UET262145:UET262153 UOP262145:UOP262153 UYL262145:UYL262153 VIH262145:VIH262153 VSD262145:VSD262153 WBZ262145:WBZ262153 WLV262145:WLV262153 WVR262145:WVR262153 D327681:D327689 JF327681:JF327689 TB327681:TB327689 ACX327681:ACX327689 AMT327681:AMT327689 AWP327681:AWP327689 BGL327681:BGL327689 BQH327681:BQH327689 CAD327681:CAD327689 CJZ327681:CJZ327689 CTV327681:CTV327689 DDR327681:DDR327689 DNN327681:DNN327689 DXJ327681:DXJ327689 EHF327681:EHF327689 ERB327681:ERB327689 FAX327681:FAX327689 FKT327681:FKT327689 FUP327681:FUP327689 GEL327681:GEL327689 GOH327681:GOH327689 GYD327681:GYD327689 HHZ327681:HHZ327689 HRV327681:HRV327689 IBR327681:IBR327689 ILN327681:ILN327689 IVJ327681:IVJ327689 JFF327681:JFF327689 JPB327681:JPB327689 JYX327681:JYX327689 KIT327681:KIT327689 KSP327681:KSP327689 LCL327681:LCL327689 LMH327681:LMH327689 LWD327681:LWD327689 MFZ327681:MFZ327689 MPV327681:MPV327689 MZR327681:MZR327689 NJN327681:NJN327689 NTJ327681:NTJ327689 ODF327681:ODF327689 ONB327681:ONB327689 OWX327681:OWX327689 PGT327681:PGT327689 PQP327681:PQP327689 QAL327681:QAL327689 QKH327681:QKH327689 QUD327681:QUD327689 RDZ327681:RDZ327689 RNV327681:RNV327689 RXR327681:RXR327689 SHN327681:SHN327689 SRJ327681:SRJ327689 TBF327681:TBF327689 TLB327681:TLB327689 TUX327681:TUX327689 UET327681:UET327689 UOP327681:UOP327689 UYL327681:UYL327689 VIH327681:VIH327689 VSD327681:VSD327689 WBZ327681:WBZ327689 WLV327681:WLV327689 WVR327681:WVR327689 D393217:D393225 JF393217:JF393225 TB393217:TB393225 ACX393217:ACX393225 AMT393217:AMT393225 AWP393217:AWP393225 BGL393217:BGL393225 BQH393217:BQH393225 CAD393217:CAD393225 CJZ393217:CJZ393225 CTV393217:CTV393225 DDR393217:DDR393225 DNN393217:DNN393225 DXJ393217:DXJ393225 EHF393217:EHF393225 ERB393217:ERB393225 FAX393217:FAX393225 FKT393217:FKT393225 FUP393217:FUP393225 GEL393217:GEL393225 GOH393217:GOH393225 GYD393217:GYD393225 HHZ393217:HHZ393225 HRV393217:HRV393225 IBR393217:IBR393225 ILN393217:ILN393225 IVJ393217:IVJ393225 JFF393217:JFF393225 JPB393217:JPB393225 JYX393217:JYX393225 KIT393217:KIT393225 KSP393217:KSP393225 LCL393217:LCL393225 LMH393217:LMH393225 LWD393217:LWD393225 MFZ393217:MFZ393225 MPV393217:MPV393225 MZR393217:MZR393225 NJN393217:NJN393225 NTJ393217:NTJ393225 ODF393217:ODF393225 ONB393217:ONB393225 OWX393217:OWX393225 PGT393217:PGT393225 PQP393217:PQP393225 QAL393217:QAL393225 QKH393217:QKH393225 QUD393217:QUD393225 RDZ393217:RDZ393225 RNV393217:RNV393225 RXR393217:RXR393225 SHN393217:SHN393225 SRJ393217:SRJ393225 TBF393217:TBF393225 TLB393217:TLB393225 TUX393217:TUX393225 UET393217:UET393225 UOP393217:UOP393225 UYL393217:UYL393225 VIH393217:VIH393225 VSD393217:VSD393225 WBZ393217:WBZ393225 WLV393217:WLV393225 WVR393217:WVR393225 D458753:D458761 JF458753:JF458761 TB458753:TB458761 ACX458753:ACX458761 AMT458753:AMT458761 AWP458753:AWP458761 BGL458753:BGL458761 BQH458753:BQH458761 CAD458753:CAD458761 CJZ458753:CJZ458761 CTV458753:CTV458761 DDR458753:DDR458761 DNN458753:DNN458761 DXJ458753:DXJ458761 EHF458753:EHF458761 ERB458753:ERB458761 FAX458753:FAX458761 FKT458753:FKT458761 FUP458753:FUP458761 GEL458753:GEL458761 GOH458753:GOH458761 GYD458753:GYD458761 HHZ458753:HHZ458761 HRV458753:HRV458761 IBR458753:IBR458761 ILN458753:ILN458761 IVJ458753:IVJ458761 JFF458753:JFF458761 JPB458753:JPB458761 JYX458753:JYX458761 KIT458753:KIT458761 KSP458753:KSP458761 LCL458753:LCL458761 LMH458753:LMH458761 LWD458753:LWD458761 MFZ458753:MFZ458761 MPV458753:MPV458761 MZR458753:MZR458761 NJN458753:NJN458761 NTJ458753:NTJ458761 ODF458753:ODF458761 ONB458753:ONB458761 OWX458753:OWX458761 PGT458753:PGT458761 PQP458753:PQP458761 QAL458753:QAL458761 QKH458753:QKH458761 QUD458753:QUD458761 RDZ458753:RDZ458761 RNV458753:RNV458761 RXR458753:RXR458761 SHN458753:SHN458761 SRJ458753:SRJ458761 TBF458753:TBF458761 TLB458753:TLB458761 TUX458753:TUX458761 UET458753:UET458761 UOP458753:UOP458761 UYL458753:UYL458761 VIH458753:VIH458761 VSD458753:VSD458761 WBZ458753:WBZ458761 WLV458753:WLV458761 WVR458753:WVR458761 D524289:D524297 JF524289:JF524297 TB524289:TB524297 ACX524289:ACX524297 AMT524289:AMT524297 AWP524289:AWP524297 BGL524289:BGL524297 BQH524289:BQH524297 CAD524289:CAD524297 CJZ524289:CJZ524297 CTV524289:CTV524297 DDR524289:DDR524297 DNN524289:DNN524297 DXJ524289:DXJ524297 EHF524289:EHF524297 ERB524289:ERB524297 FAX524289:FAX524297 FKT524289:FKT524297 FUP524289:FUP524297 GEL524289:GEL524297 GOH524289:GOH524297 GYD524289:GYD524297 HHZ524289:HHZ524297 HRV524289:HRV524297 IBR524289:IBR524297 ILN524289:ILN524297 IVJ524289:IVJ524297 JFF524289:JFF524297 JPB524289:JPB524297 JYX524289:JYX524297 KIT524289:KIT524297 KSP524289:KSP524297 LCL524289:LCL524297 LMH524289:LMH524297 LWD524289:LWD524297 MFZ524289:MFZ524297 MPV524289:MPV524297 MZR524289:MZR524297 NJN524289:NJN524297 NTJ524289:NTJ524297 ODF524289:ODF524297 ONB524289:ONB524297 OWX524289:OWX524297 PGT524289:PGT524297 PQP524289:PQP524297 QAL524289:QAL524297 QKH524289:QKH524297 QUD524289:QUD524297 RDZ524289:RDZ524297 RNV524289:RNV524297 RXR524289:RXR524297 SHN524289:SHN524297 SRJ524289:SRJ524297 TBF524289:TBF524297 TLB524289:TLB524297 TUX524289:TUX524297 UET524289:UET524297 UOP524289:UOP524297 UYL524289:UYL524297 VIH524289:VIH524297 VSD524289:VSD524297 WBZ524289:WBZ524297 WLV524289:WLV524297 WVR524289:WVR524297 D589825:D589833 JF589825:JF589833 TB589825:TB589833 ACX589825:ACX589833 AMT589825:AMT589833 AWP589825:AWP589833 BGL589825:BGL589833 BQH589825:BQH589833 CAD589825:CAD589833 CJZ589825:CJZ589833 CTV589825:CTV589833 DDR589825:DDR589833 DNN589825:DNN589833 DXJ589825:DXJ589833 EHF589825:EHF589833 ERB589825:ERB589833 FAX589825:FAX589833 FKT589825:FKT589833 FUP589825:FUP589833 GEL589825:GEL589833 GOH589825:GOH589833 GYD589825:GYD589833 HHZ589825:HHZ589833 HRV589825:HRV589833 IBR589825:IBR589833 ILN589825:ILN589833 IVJ589825:IVJ589833 JFF589825:JFF589833 JPB589825:JPB589833 JYX589825:JYX589833 KIT589825:KIT589833 KSP589825:KSP589833 LCL589825:LCL589833 LMH589825:LMH589833 LWD589825:LWD589833 MFZ589825:MFZ589833 MPV589825:MPV589833 MZR589825:MZR589833 NJN589825:NJN589833 NTJ589825:NTJ589833 ODF589825:ODF589833 ONB589825:ONB589833 OWX589825:OWX589833 PGT589825:PGT589833 PQP589825:PQP589833 QAL589825:QAL589833 QKH589825:QKH589833 QUD589825:QUD589833 RDZ589825:RDZ589833 RNV589825:RNV589833 RXR589825:RXR589833 SHN589825:SHN589833 SRJ589825:SRJ589833 TBF589825:TBF589833 TLB589825:TLB589833 TUX589825:TUX589833 UET589825:UET589833 UOP589825:UOP589833 UYL589825:UYL589833 VIH589825:VIH589833 VSD589825:VSD589833 WBZ589825:WBZ589833 WLV589825:WLV589833 WVR589825:WVR589833 D655361:D655369 JF655361:JF655369 TB655361:TB655369 ACX655361:ACX655369 AMT655361:AMT655369 AWP655361:AWP655369 BGL655361:BGL655369 BQH655361:BQH655369 CAD655361:CAD655369 CJZ655361:CJZ655369 CTV655361:CTV655369 DDR655361:DDR655369 DNN655361:DNN655369 DXJ655361:DXJ655369 EHF655361:EHF655369 ERB655361:ERB655369 FAX655361:FAX655369 FKT655361:FKT655369 FUP655361:FUP655369 GEL655361:GEL655369 GOH655361:GOH655369 GYD655361:GYD655369 HHZ655361:HHZ655369 HRV655361:HRV655369 IBR655361:IBR655369 ILN655361:ILN655369 IVJ655361:IVJ655369 JFF655361:JFF655369 JPB655361:JPB655369 JYX655361:JYX655369 KIT655361:KIT655369 KSP655361:KSP655369 LCL655361:LCL655369 LMH655361:LMH655369 LWD655361:LWD655369 MFZ655361:MFZ655369 MPV655361:MPV655369 MZR655361:MZR655369 NJN655361:NJN655369 NTJ655361:NTJ655369 ODF655361:ODF655369 ONB655361:ONB655369 OWX655361:OWX655369 PGT655361:PGT655369 PQP655361:PQP655369 QAL655361:QAL655369 QKH655361:QKH655369 QUD655361:QUD655369 RDZ655361:RDZ655369 RNV655361:RNV655369 RXR655361:RXR655369 SHN655361:SHN655369 SRJ655361:SRJ655369 TBF655361:TBF655369 TLB655361:TLB655369 TUX655361:TUX655369 UET655361:UET655369 UOP655361:UOP655369 UYL655361:UYL655369 VIH655361:VIH655369 VSD655361:VSD655369 WBZ655361:WBZ655369 WLV655361:WLV655369 WVR655361:WVR655369 D720897:D720905 JF720897:JF720905 TB720897:TB720905 ACX720897:ACX720905 AMT720897:AMT720905 AWP720897:AWP720905 BGL720897:BGL720905 BQH720897:BQH720905 CAD720897:CAD720905 CJZ720897:CJZ720905 CTV720897:CTV720905 DDR720897:DDR720905 DNN720897:DNN720905 DXJ720897:DXJ720905 EHF720897:EHF720905 ERB720897:ERB720905 FAX720897:FAX720905 FKT720897:FKT720905 FUP720897:FUP720905 GEL720897:GEL720905 GOH720897:GOH720905 GYD720897:GYD720905 HHZ720897:HHZ720905 HRV720897:HRV720905 IBR720897:IBR720905 ILN720897:ILN720905 IVJ720897:IVJ720905 JFF720897:JFF720905 JPB720897:JPB720905 JYX720897:JYX720905 KIT720897:KIT720905 KSP720897:KSP720905 LCL720897:LCL720905 LMH720897:LMH720905 LWD720897:LWD720905 MFZ720897:MFZ720905 MPV720897:MPV720905 MZR720897:MZR720905 NJN720897:NJN720905 NTJ720897:NTJ720905 ODF720897:ODF720905 ONB720897:ONB720905 OWX720897:OWX720905 PGT720897:PGT720905 PQP720897:PQP720905 QAL720897:QAL720905 QKH720897:QKH720905 QUD720897:QUD720905 RDZ720897:RDZ720905 RNV720897:RNV720905 RXR720897:RXR720905 SHN720897:SHN720905 SRJ720897:SRJ720905 TBF720897:TBF720905 TLB720897:TLB720905 TUX720897:TUX720905 UET720897:UET720905 UOP720897:UOP720905 UYL720897:UYL720905 VIH720897:VIH720905 VSD720897:VSD720905 WBZ720897:WBZ720905 WLV720897:WLV720905 WVR720897:WVR720905 D786433:D786441 JF786433:JF786441 TB786433:TB786441 ACX786433:ACX786441 AMT786433:AMT786441 AWP786433:AWP786441 BGL786433:BGL786441 BQH786433:BQH786441 CAD786433:CAD786441 CJZ786433:CJZ786441 CTV786433:CTV786441 DDR786433:DDR786441 DNN786433:DNN786441 DXJ786433:DXJ786441 EHF786433:EHF786441 ERB786433:ERB786441 FAX786433:FAX786441 FKT786433:FKT786441 FUP786433:FUP786441 GEL786433:GEL786441 GOH786433:GOH786441 GYD786433:GYD786441 HHZ786433:HHZ786441 HRV786433:HRV786441 IBR786433:IBR786441 ILN786433:ILN786441 IVJ786433:IVJ786441 JFF786433:JFF786441 JPB786433:JPB786441 JYX786433:JYX786441 KIT786433:KIT786441 KSP786433:KSP786441 LCL786433:LCL786441 LMH786433:LMH786441 LWD786433:LWD786441 MFZ786433:MFZ786441 MPV786433:MPV786441 MZR786433:MZR786441 NJN786433:NJN786441 NTJ786433:NTJ786441 ODF786433:ODF786441 ONB786433:ONB786441 OWX786433:OWX786441 PGT786433:PGT786441 PQP786433:PQP786441 QAL786433:QAL786441 QKH786433:QKH786441 QUD786433:QUD786441 RDZ786433:RDZ786441 RNV786433:RNV786441 RXR786433:RXR786441 SHN786433:SHN786441 SRJ786433:SRJ786441 TBF786433:TBF786441 TLB786433:TLB786441 TUX786433:TUX786441 UET786433:UET786441 UOP786433:UOP786441 UYL786433:UYL786441 VIH786433:VIH786441 VSD786433:VSD786441 WBZ786433:WBZ786441 WLV786433:WLV786441 WVR786433:WVR786441 D851969:D851977 JF851969:JF851977 TB851969:TB851977 ACX851969:ACX851977 AMT851969:AMT851977 AWP851969:AWP851977 BGL851969:BGL851977 BQH851969:BQH851977 CAD851969:CAD851977 CJZ851969:CJZ851977 CTV851969:CTV851977 DDR851969:DDR851977 DNN851969:DNN851977 DXJ851969:DXJ851977 EHF851969:EHF851977 ERB851969:ERB851977 FAX851969:FAX851977 FKT851969:FKT851977 FUP851969:FUP851977 GEL851969:GEL851977 GOH851969:GOH851977 GYD851969:GYD851977 HHZ851969:HHZ851977 HRV851969:HRV851977 IBR851969:IBR851977 ILN851969:ILN851977 IVJ851969:IVJ851977 JFF851969:JFF851977 JPB851969:JPB851977 JYX851969:JYX851977 KIT851969:KIT851977 KSP851969:KSP851977 LCL851969:LCL851977 LMH851969:LMH851977 LWD851969:LWD851977 MFZ851969:MFZ851977 MPV851969:MPV851977 MZR851969:MZR851977 NJN851969:NJN851977 NTJ851969:NTJ851977 ODF851969:ODF851977 ONB851969:ONB851977 OWX851969:OWX851977 PGT851969:PGT851977 PQP851969:PQP851977 QAL851969:QAL851977 QKH851969:QKH851977 QUD851969:QUD851977 RDZ851969:RDZ851977 RNV851969:RNV851977 RXR851969:RXR851977 SHN851969:SHN851977 SRJ851969:SRJ851977 TBF851969:TBF851977 TLB851969:TLB851977 TUX851969:TUX851977 UET851969:UET851977 UOP851969:UOP851977 UYL851969:UYL851977 VIH851969:VIH851977 VSD851969:VSD851977 WBZ851969:WBZ851977 WLV851969:WLV851977 WVR851969:WVR851977 D917505:D917513 JF917505:JF917513 TB917505:TB917513 ACX917505:ACX917513 AMT917505:AMT917513 AWP917505:AWP917513 BGL917505:BGL917513 BQH917505:BQH917513 CAD917505:CAD917513 CJZ917505:CJZ917513 CTV917505:CTV917513 DDR917505:DDR917513 DNN917505:DNN917513 DXJ917505:DXJ917513 EHF917505:EHF917513 ERB917505:ERB917513 FAX917505:FAX917513 FKT917505:FKT917513 FUP917505:FUP917513 GEL917505:GEL917513 GOH917505:GOH917513 GYD917505:GYD917513 HHZ917505:HHZ917513 HRV917505:HRV917513 IBR917505:IBR917513 ILN917505:ILN917513 IVJ917505:IVJ917513 JFF917505:JFF917513 JPB917505:JPB917513 JYX917505:JYX917513 KIT917505:KIT917513 KSP917505:KSP917513 LCL917505:LCL917513 LMH917505:LMH917513 LWD917505:LWD917513 MFZ917505:MFZ917513 MPV917505:MPV917513 MZR917505:MZR917513 NJN917505:NJN917513 NTJ917505:NTJ917513 ODF917505:ODF917513 ONB917505:ONB917513 OWX917505:OWX917513 PGT917505:PGT917513 PQP917505:PQP917513 QAL917505:QAL917513 QKH917505:QKH917513 QUD917505:QUD917513 RDZ917505:RDZ917513 RNV917505:RNV917513 RXR917505:RXR917513 SHN917505:SHN917513 SRJ917505:SRJ917513 TBF917505:TBF917513 TLB917505:TLB917513 TUX917505:TUX917513 UET917505:UET917513 UOP917505:UOP917513 UYL917505:UYL917513 VIH917505:VIH917513 VSD917505:VSD917513 WBZ917505:WBZ917513 WLV917505:WLV917513 WVR917505:WVR917513 D983041:D983049 JF983041:JF983049 TB983041:TB983049 ACX983041:ACX983049 AMT983041:AMT983049 AWP983041:AWP983049 BGL983041:BGL983049 BQH983041:BQH983049 CAD983041:CAD983049 CJZ983041:CJZ983049 CTV983041:CTV983049 DDR983041:DDR983049 DNN983041:DNN983049 DXJ983041:DXJ983049 EHF983041:EHF983049 ERB983041:ERB983049 FAX983041:FAX983049 FKT983041:FKT983049 FUP983041:FUP983049 GEL983041:GEL983049 GOH983041:GOH983049 GYD983041:GYD983049 HHZ983041:HHZ983049 HRV983041:HRV983049 IBR983041:IBR983049 ILN983041:ILN983049 IVJ983041:IVJ983049 JFF983041:JFF983049 JPB983041:JPB983049 JYX983041:JYX983049 KIT983041:KIT983049 KSP983041:KSP983049 LCL983041:LCL983049 LMH983041:LMH983049 LWD983041:LWD983049 MFZ983041:MFZ983049 MPV983041:MPV983049 MZR983041:MZR983049 NJN983041:NJN983049 NTJ983041:NTJ983049 ODF983041:ODF983049 ONB983041:ONB983049 OWX983041:OWX983049 PGT983041:PGT983049 PQP983041:PQP983049 QAL983041:QAL983049 QKH983041:QKH983049 QUD983041:QUD983049 RDZ983041:RDZ983049 RNV983041:RNV983049 RXR983041:RXR983049 SHN983041:SHN983049 SRJ983041:SRJ983049 TBF983041:TBF983049 TLB983041:TLB983049 TUX983041:TUX983049 UET983041:UET983049 UOP983041:UOP983049 UYL983041:UYL983049 VIH983041:VIH983049 VSD983041:VSD983049 WBZ983041:WBZ983049 WLV983041:WLV983049 WVR983041:WVR983049 D89:D90 JF89:JF90 TB89:TB90 ACX89:ACX90 AMT89:AMT90 AWP89:AWP90 BGL89:BGL90 BQH89:BQH90 CAD89:CAD90 CJZ89:CJZ90 CTV89:CTV90 DDR89:DDR90 DNN89:DNN90 DXJ89:DXJ90 EHF89:EHF90 ERB89:ERB90 FAX89:FAX90 FKT89:FKT90 FUP89:FUP90 GEL89:GEL90 GOH89:GOH90 GYD89:GYD90 HHZ89:HHZ90 HRV89:HRV90 IBR89:IBR90 ILN89:ILN90 IVJ89:IVJ90 JFF89:JFF90 JPB89:JPB90 JYX89:JYX90 KIT89:KIT90 KSP89:KSP90 LCL89:LCL90 LMH89:LMH90 LWD89:LWD90 MFZ89:MFZ90 MPV89:MPV90 MZR89:MZR90 NJN89:NJN90 NTJ89:NTJ90 ODF89:ODF90 ONB89:ONB90 OWX89:OWX90 PGT89:PGT90 PQP89:PQP90 QAL89:QAL90 QKH89:QKH90 QUD89:QUD90 RDZ89:RDZ90 RNV89:RNV90 RXR89:RXR90 SHN89:SHN90 SRJ89:SRJ90 TBF89:TBF90 TLB89:TLB90 TUX89:TUX90 UET89:UET90 UOP89:UOP90 UYL89:UYL90 VIH89:VIH90 VSD89:VSD90 WBZ89:WBZ90 WLV89:WLV90 WVR89:WVR90 D65623:D65624 JF65623:JF65624 TB65623:TB65624 ACX65623:ACX65624 AMT65623:AMT65624 AWP65623:AWP65624 BGL65623:BGL65624 BQH65623:BQH65624 CAD65623:CAD65624 CJZ65623:CJZ65624 CTV65623:CTV65624 DDR65623:DDR65624 DNN65623:DNN65624 DXJ65623:DXJ65624 EHF65623:EHF65624 ERB65623:ERB65624 FAX65623:FAX65624 FKT65623:FKT65624 FUP65623:FUP65624 GEL65623:GEL65624 GOH65623:GOH65624 GYD65623:GYD65624 HHZ65623:HHZ65624 HRV65623:HRV65624 IBR65623:IBR65624 ILN65623:ILN65624 IVJ65623:IVJ65624 JFF65623:JFF65624 JPB65623:JPB65624 JYX65623:JYX65624 KIT65623:KIT65624 KSP65623:KSP65624 LCL65623:LCL65624 LMH65623:LMH65624 LWD65623:LWD65624 MFZ65623:MFZ65624 MPV65623:MPV65624 MZR65623:MZR65624 NJN65623:NJN65624 NTJ65623:NTJ65624 ODF65623:ODF65624 ONB65623:ONB65624 OWX65623:OWX65624 PGT65623:PGT65624 PQP65623:PQP65624 QAL65623:QAL65624 QKH65623:QKH65624 QUD65623:QUD65624 RDZ65623:RDZ65624 RNV65623:RNV65624 RXR65623:RXR65624 SHN65623:SHN65624 SRJ65623:SRJ65624 TBF65623:TBF65624 TLB65623:TLB65624 TUX65623:TUX65624 UET65623:UET65624 UOP65623:UOP65624 UYL65623:UYL65624 VIH65623:VIH65624 VSD65623:VSD65624 WBZ65623:WBZ65624 WLV65623:WLV65624 WVR65623:WVR65624 D131159:D131160 JF131159:JF131160 TB131159:TB131160 ACX131159:ACX131160 AMT131159:AMT131160 AWP131159:AWP131160 BGL131159:BGL131160 BQH131159:BQH131160 CAD131159:CAD131160 CJZ131159:CJZ131160 CTV131159:CTV131160 DDR131159:DDR131160 DNN131159:DNN131160 DXJ131159:DXJ131160 EHF131159:EHF131160 ERB131159:ERB131160 FAX131159:FAX131160 FKT131159:FKT131160 FUP131159:FUP131160 GEL131159:GEL131160 GOH131159:GOH131160 GYD131159:GYD131160 HHZ131159:HHZ131160 HRV131159:HRV131160 IBR131159:IBR131160 ILN131159:ILN131160 IVJ131159:IVJ131160 JFF131159:JFF131160 JPB131159:JPB131160 JYX131159:JYX131160 KIT131159:KIT131160 KSP131159:KSP131160 LCL131159:LCL131160 LMH131159:LMH131160 LWD131159:LWD131160 MFZ131159:MFZ131160 MPV131159:MPV131160 MZR131159:MZR131160 NJN131159:NJN131160 NTJ131159:NTJ131160 ODF131159:ODF131160 ONB131159:ONB131160 OWX131159:OWX131160 PGT131159:PGT131160 PQP131159:PQP131160 QAL131159:QAL131160 QKH131159:QKH131160 QUD131159:QUD131160 RDZ131159:RDZ131160 RNV131159:RNV131160 RXR131159:RXR131160 SHN131159:SHN131160 SRJ131159:SRJ131160 TBF131159:TBF131160 TLB131159:TLB131160 TUX131159:TUX131160 UET131159:UET131160 UOP131159:UOP131160 UYL131159:UYL131160 VIH131159:VIH131160 VSD131159:VSD131160 WBZ131159:WBZ131160 WLV131159:WLV131160 WVR131159:WVR131160 D196695:D196696 JF196695:JF196696 TB196695:TB196696 ACX196695:ACX196696 AMT196695:AMT196696 AWP196695:AWP196696 BGL196695:BGL196696 BQH196695:BQH196696 CAD196695:CAD196696 CJZ196695:CJZ196696 CTV196695:CTV196696 DDR196695:DDR196696 DNN196695:DNN196696 DXJ196695:DXJ196696 EHF196695:EHF196696 ERB196695:ERB196696 FAX196695:FAX196696 FKT196695:FKT196696 FUP196695:FUP196696 GEL196695:GEL196696 GOH196695:GOH196696 GYD196695:GYD196696 HHZ196695:HHZ196696 HRV196695:HRV196696 IBR196695:IBR196696 ILN196695:ILN196696 IVJ196695:IVJ196696 JFF196695:JFF196696 JPB196695:JPB196696 JYX196695:JYX196696 KIT196695:KIT196696 KSP196695:KSP196696 LCL196695:LCL196696 LMH196695:LMH196696 LWD196695:LWD196696 MFZ196695:MFZ196696 MPV196695:MPV196696 MZR196695:MZR196696 NJN196695:NJN196696 NTJ196695:NTJ196696 ODF196695:ODF196696 ONB196695:ONB196696 OWX196695:OWX196696 PGT196695:PGT196696 PQP196695:PQP196696 QAL196695:QAL196696 QKH196695:QKH196696 QUD196695:QUD196696 RDZ196695:RDZ196696 RNV196695:RNV196696 RXR196695:RXR196696 SHN196695:SHN196696 SRJ196695:SRJ196696 TBF196695:TBF196696 TLB196695:TLB196696 TUX196695:TUX196696 UET196695:UET196696 UOP196695:UOP196696 UYL196695:UYL196696 VIH196695:VIH196696 VSD196695:VSD196696 WBZ196695:WBZ196696 WLV196695:WLV196696 WVR196695:WVR196696 D262231:D262232 JF262231:JF262232 TB262231:TB262232 ACX262231:ACX262232 AMT262231:AMT262232 AWP262231:AWP262232 BGL262231:BGL262232 BQH262231:BQH262232 CAD262231:CAD262232 CJZ262231:CJZ262232 CTV262231:CTV262232 DDR262231:DDR262232 DNN262231:DNN262232 DXJ262231:DXJ262232 EHF262231:EHF262232 ERB262231:ERB262232 FAX262231:FAX262232 FKT262231:FKT262232 FUP262231:FUP262232 GEL262231:GEL262232 GOH262231:GOH262232 GYD262231:GYD262232 HHZ262231:HHZ262232 HRV262231:HRV262232 IBR262231:IBR262232 ILN262231:ILN262232 IVJ262231:IVJ262232 JFF262231:JFF262232 JPB262231:JPB262232 JYX262231:JYX262232 KIT262231:KIT262232 KSP262231:KSP262232 LCL262231:LCL262232 LMH262231:LMH262232 LWD262231:LWD262232 MFZ262231:MFZ262232 MPV262231:MPV262232 MZR262231:MZR262232 NJN262231:NJN262232 NTJ262231:NTJ262232 ODF262231:ODF262232 ONB262231:ONB262232 OWX262231:OWX262232 PGT262231:PGT262232 PQP262231:PQP262232 QAL262231:QAL262232 QKH262231:QKH262232 QUD262231:QUD262232 RDZ262231:RDZ262232 RNV262231:RNV262232 RXR262231:RXR262232 SHN262231:SHN262232 SRJ262231:SRJ262232 TBF262231:TBF262232 TLB262231:TLB262232 TUX262231:TUX262232 UET262231:UET262232 UOP262231:UOP262232 UYL262231:UYL262232 VIH262231:VIH262232 VSD262231:VSD262232 WBZ262231:WBZ262232 WLV262231:WLV262232 WVR262231:WVR262232 D327767:D327768 JF327767:JF327768 TB327767:TB327768 ACX327767:ACX327768 AMT327767:AMT327768 AWP327767:AWP327768 BGL327767:BGL327768 BQH327767:BQH327768 CAD327767:CAD327768 CJZ327767:CJZ327768 CTV327767:CTV327768 DDR327767:DDR327768 DNN327767:DNN327768 DXJ327767:DXJ327768 EHF327767:EHF327768 ERB327767:ERB327768 FAX327767:FAX327768 FKT327767:FKT327768 FUP327767:FUP327768 GEL327767:GEL327768 GOH327767:GOH327768 GYD327767:GYD327768 HHZ327767:HHZ327768 HRV327767:HRV327768 IBR327767:IBR327768 ILN327767:ILN327768 IVJ327767:IVJ327768 JFF327767:JFF327768 JPB327767:JPB327768 JYX327767:JYX327768 KIT327767:KIT327768 KSP327767:KSP327768 LCL327767:LCL327768 LMH327767:LMH327768 LWD327767:LWD327768 MFZ327767:MFZ327768 MPV327767:MPV327768 MZR327767:MZR327768 NJN327767:NJN327768 NTJ327767:NTJ327768 ODF327767:ODF327768 ONB327767:ONB327768 OWX327767:OWX327768 PGT327767:PGT327768 PQP327767:PQP327768 QAL327767:QAL327768 QKH327767:QKH327768 QUD327767:QUD327768 RDZ327767:RDZ327768 RNV327767:RNV327768 RXR327767:RXR327768 SHN327767:SHN327768 SRJ327767:SRJ327768 TBF327767:TBF327768 TLB327767:TLB327768 TUX327767:TUX327768 UET327767:UET327768 UOP327767:UOP327768 UYL327767:UYL327768 VIH327767:VIH327768 VSD327767:VSD327768 WBZ327767:WBZ327768 WLV327767:WLV327768 WVR327767:WVR327768 D393303:D393304 JF393303:JF393304 TB393303:TB393304 ACX393303:ACX393304 AMT393303:AMT393304 AWP393303:AWP393304 BGL393303:BGL393304 BQH393303:BQH393304 CAD393303:CAD393304 CJZ393303:CJZ393304 CTV393303:CTV393304 DDR393303:DDR393304 DNN393303:DNN393304 DXJ393303:DXJ393304 EHF393303:EHF393304 ERB393303:ERB393304 FAX393303:FAX393304 FKT393303:FKT393304 FUP393303:FUP393304 GEL393303:GEL393304 GOH393303:GOH393304 GYD393303:GYD393304 HHZ393303:HHZ393304 HRV393303:HRV393304 IBR393303:IBR393304 ILN393303:ILN393304 IVJ393303:IVJ393304 JFF393303:JFF393304 JPB393303:JPB393304 JYX393303:JYX393304 KIT393303:KIT393304 KSP393303:KSP393304 LCL393303:LCL393304 LMH393303:LMH393304 LWD393303:LWD393304 MFZ393303:MFZ393304 MPV393303:MPV393304 MZR393303:MZR393304 NJN393303:NJN393304 NTJ393303:NTJ393304 ODF393303:ODF393304 ONB393303:ONB393304 OWX393303:OWX393304 PGT393303:PGT393304 PQP393303:PQP393304 QAL393303:QAL393304 QKH393303:QKH393304 QUD393303:QUD393304 RDZ393303:RDZ393304 RNV393303:RNV393304 RXR393303:RXR393304 SHN393303:SHN393304 SRJ393303:SRJ393304 TBF393303:TBF393304 TLB393303:TLB393304 TUX393303:TUX393304 UET393303:UET393304 UOP393303:UOP393304 UYL393303:UYL393304 VIH393303:VIH393304 VSD393303:VSD393304 WBZ393303:WBZ393304 WLV393303:WLV393304 WVR393303:WVR393304 D458839:D458840 JF458839:JF458840 TB458839:TB458840 ACX458839:ACX458840 AMT458839:AMT458840 AWP458839:AWP458840 BGL458839:BGL458840 BQH458839:BQH458840 CAD458839:CAD458840 CJZ458839:CJZ458840 CTV458839:CTV458840 DDR458839:DDR458840 DNN458839:DNN458840 DXJ458839:DXJ458840 EHF458839:EHF458840 ERB458839:ERB458840 FAX458839:FAX458840 FKT458839:FKT458840 FUP458839:FUP458840 GEL458839:GEL458840 GOH458839:GOH458840 GYD458839:GYD458840 HHZ458839:HHZ458840 HRV458839:HRV458840 IBR458839:IBR458840 ILN458839:ILN458840 IVJ458839:IVJ458840 JFF458839:JFF458840 JPB458839:JPB458840 JYX458839:JYX458840 KIT458839:KIT458840 KSP458839:KSP458840 LCL458839:LCL458840 LMH458839:LMH458840 LWD458839:LWD458840 MFZ458839:MFZ458840 MPV458839:MPV458840 MZR458839:MZR458840 NJN458839:NJN458840 NTJ458839:NTJ458840 ODF458839:ODF458840 ONB458839:ONB458840 OWX458839:OWX458840 PGT458839:PGT458840 PQP458839:PQP458840 QAL458839:QAL458840 QKH458839:QKH458840 QUD458839:QUD458840 RDZ458839:RDZ458840 RNV458839:RNV458840 RXR458839:RXR458840 SHN458839:SHN458840 SRJ458839:SRJ458840 TBF458839:TBF458840 TLB458839:TLB458840 TUX458839:TUX458840 UET458839:UET458840 UOP458839:UOP458840 UYL458839:UYL458840 VIH458839:VIH458840 VSD458839:VSD458840 WBZ458839:WBZ458840 WLV458839:WLV458840 WVR458839:WVR458840 D524375:D524376 JF524375:JF524376 TB524375:TB524376 ACX524375:ACX524376 AMT524375:AMT524376 AWP524375:AWP524376 BGL524375:BGL524376 BQH524375:BQH524376 CAD524375:CAD524376 CJZ524375:CJZ524376 CTV524375:CTV524376 DDR524375:DDR524376 DNN524375:DNN524376 DXJ524375:DXJ524376 EHF524375:EHF524376 ERB524375:ERB524376 FAX524375:FAX524376 FKT524375:FKT524376 FUP524375:FUP524376 GEL524375:GEL524376 GOH524375:GOH524376 GYD524375:GYD524376 HHZ524375:HHZ524376 HRV524375:HRV524376 IBR524375:IBR524376 ILN524375:ILN524376 IVJ524375:IVJ524376 JFF524375:JFF524376 JPB524375:JPB524376 JYX524375:JYX524376 KIT524375:KIT524376 KSP524375:KSP524376 LCL524375:LCL524376 LMH524375:LMH524376 LWD524375:LWD524376 MFZ524375:MFZ524376 MPV524375:MPV524376 MZR524375:MZR524376 NJN524375:NJN524376 NTJ524375:NTJ524376 ODF524375:ODF524376 ONB524375:ONB524376 OWX524375:OWX524376 PGT524375:PGT524376 PQP524375:PQP524376 QAL524375:QAL524376 QKH524375:QKH524376 QUD524375:QUD524376 RDZ524375:RDZ524376 RNV524375:RNV524376 RXR524375:RXR524376 SHN524375:SHN524376 SRJ524375:SRJ524376 TBF524375:TBF524376 TLB524375:TLB524376 TUX524375:TUX524376 UET524375:UET524376 UOP524375:UOP524376 UYL524375:UYL524376 VIH524375:VIH524376 VSD524375:VSD524376 WBZ524375:WBZ524376 WLV524375:WLV524376 WVR524375:WVR524376 D589911:D589912 JF589911:JF589912 TB589911:TB589912 ACX589911:ACX589912 AMT589911:AMT589912 AWP589911:AWP589912 BGL589911:BGL589912 BQH589911:BQH589912 CAD589911:CAD589912 CJZ589911:CJZ589912 CTV589911:CTV589912 DDR589911:DDR589912 DNN589911:DNN589912 DXJ589911:DXJ589912 EHF589911:EHF589912 ERB589911:ERB589912 FAX589911:FAX589912 FKT589911:FKT589912 FUP589911:FUP589912 GEL589911:GEL589912 GOH589911:GOH589912 GYD589911:GYD589912 HHZ589911:HHZ589912 HRV589911:HRV589912 IBR589911:IBR589912 ILN589911:ILN589912 IVJ589911:IVJ589912 JFF589911:JFF589912 JPB589911:JPB589912 JYX589911:JYX589912 KIT589911:KIT589912 KSP589911:KSP589912 LCL589911:LCL589912 LMH589911:LMH589912 LWD589911:LWD589912 MFZ589911:MFZ589912 MPV589911:MPV589912 MZR589911:MZR589912 NJN589911:NJN589912 NTJ589911:NTJ589912 ODF589911:ODF589912 ONB589911:ONB589912 OWX589911:OWX589912 PGT589911:PGT589912 PQP589911:PQP589912 QAL589911:QAL589912 QKH589911:QKH589912 QUD589911:QUD589912 RDZ589911:RDZ589912 RNV589911:RNV589912 RXR589911:RXR589912 SHN589911:SHN589912 SRJ589911:SRJ589912 TBF589911:TBF589912 TLB589911:TLB589912 TUX589911:TUX589912 UET589911:UET589912 UOP589911:UOP589912 UYL589911:UYL589912 VIH589911:VIH589912 VSD589911:VSD589912 WBZ589911:WBZ589912 WLV589911:WLV589912 WVR589911:WVR589912 D655447:D655448 JF655447:JF655448 TB655447:TB655448 ACX655447:ACX655448 AMT655447:AMT655448 AWP655447:AWP655448 BGL655447:BGL655448 BQH655447:BQH655448 CAD655447:CAD655448 CJZ655447:CJZ655448 CTV655447:CTV655448 DDR655447:DDR655448 DNN655447:DNN655448 DXJ655447:DXJ655448 EHF655447:EHF655448 ERB655447:ERB655448 FAX655447:FAX655448 FKT655447:FKT655448 FUP655447:FUP655448 GEL655447:GEL655448 GOH655447:GOH655448 GYD655447:GYD655448 HHZ655447:HHZ655448 HRV655447:HRV655448 IBR655447:IBR655448 ILN655447:ILN655448 IVJ655447:IVJ655448 JFF655447:JFF655448 JPB655447:JPB655448 JYX655447:JYX655448 KIT655447:KIT655448 KSP655447:KSP655448 LCL655447:LCL655448 LMH655447:LMH655448 LWD655447:LWD655448 MFZ655447:MFZ655448 MPV655447:MPV655448 MZR655447:MZR655448 NJN655447:NJN655448 NTJ655447:NTJ655448 ODF655447:ODF655448 ONB655447:ONB655448 OWX655447:OWX655448 PGT655447:PGT655448 PQP655447:PQP655448 QAL655447:QAL655448 QKH655447:QKH655448 QUD655447:QUD655448 RDZ655447:RDZ655448 RNV655447:RNV655448 RXR655447:RXR655448 SHN655447:SHN655448 SRJ655447:SRJ655448 TBF655447:TBF655448 TLB655447:TLB655448 TUX655447:TUX655448 UET655447:UET655448 UOP655447:UOP655448 UYL655447:UYL655448 VIH655447:VIH655448 VSD655447:VSD655448 WBZ655447:WBZ655448 WLV655447:WLV655448 WVR655447:WVR655448 D720983:D720984 JF720983:JF720984 TB720983:TB720984 ACX720983:ACX720984 AMT720983:AMT720984 AWP720983:AWP720984 BGL720983:BGL720984 BQH720983:BQH720984 CAD720983:CAD720984 CJZ720983:CJZ720984 CTV720983:CTV720984 DDR720983:DDR720984 DNN720983:DNN720984 DXJ720983:DXJ720984 EHF720983:EHF720984 ERB720983:ERB720984 FAX720983:FAX720984 FKT720983:FKT720984 FUP720983:FUP720984 GEL720983:GEL720984 GOH720983:GOH720984 GYD720983:GYD720984 HHZ720983:HHZ720984 HRV720983:HRV720984 IBR720983:IBR720984 ILN720983:ILN720984 IVJ720983:IVJ720984 JFF720983:JFF720984 JPB720983:JPB720984 JYX720983:JYX720984 KIT720983:KIT720984 KSP720983:KSP720984 LCL720983:LCL720984 LMH720983:LMH720984 LWD720983:LWD720984 MFZ720983:MFZ720984 MPV720983:MPV720984 MZR720983:MZR720984 NJN720983:NJN720984 NTJ720983:NTJ720984 ODF720983:ODF720984 ONB720983:ONB720984 OWX720983:OWX720984 PGT720983:PGT720984 PQP720983:PQP720984 QAL720983:QAL720984 QKH720983:QKH720984 QUD720983:QUD720984 RDZ720983:RDZ720984 RNV720983:RNV720984 RXR720983:RXR720984 SHN720983:SHN720984 SRJ720983:SRJ720984 TBF720983:TBF720984 TLB720983:TLB720984 TUX720983:TUX720984 UET720983:UET720984 UOP720983:UOP720984 UYL720983:UYL720984 VIH720983:VIH720984 VSD720983:VSD720984 WBZ720983:WBZ720984 WLV720983:WLV720984 WVR720983:WVR720984 D786519:D786520 JF786519:JF786520 TB786519:TB786520 ACX786519:ACX786520 AMT786519:AMT786520 AWP786519:AWP786520 BGL786519:BGL786520 BQH786519:BQH786520 CAD786519:CAD786520 CJZ786519:CJZ786520 CTV786519:CTV786520 DDR786519:DDR786520 DNN786519:DNN786520 DXJ786519:DXJ786520 EHF786519:EHF786520 ERB786519:ERB786520 FAX786519:FAX786520 FKT786519:FKT786520 FUP786519:FUP786520 GEL786519:GEL786520 GOH786519:GOH786520 GYD786519:GYD786520 HHZ786519:HHZ786520 HRV786519:HRV786520 IBR786519:IBR786520 ILN786519:ILN786520 IVJ786519:IVJ786520 JFF786519:JFF786520 JPB786519:JPB786520 JYX786519:JYX786520 KIT786519:KIT786520 KSP786519:KSP786520 LCL786519:LCL786520 LMH786519:LMH786520 LWD786519:LWD786520 MFZ786519:MFZ786520 MPV786519:MPV786520 MZR786519:MZR786520 NJN786519:NJN786520 NTJ786519:NTJ786520 ODF786519:ODF786520 ONB786519:ONB786520 OWX786519:OWX786520 PGT786519:PGT786520 PQP786519:PQP786520 QAL786519:QAL786520 QKH786519:QKH786520 QUD786519:QUD786520 RDZ786519:RDZ786520 RNV786519:RNV786520 RXR786519:RXR786520 SHN786519:SHN786520 SRJ786519:SRJ786520 TBF786519:TBF786520 TLB786519:TLB786520 TUX786519:TUX786520 UET786519:UET786520 UOP786519:UOP786520 UYL786519:UYL786520 VIH786519:VIH786520 VSD786519:VSD786520 WBZ786519:WBZ786520 WLV786519:WLV786520 WVR786519:WVR786520 D852055:D852056 JF852055:JF852056 TB852055:TB852056 ACX852055:ACX852056 AMT852055:AMT852056 AWP852055:AWP852056 BGL852055:BGL852056 BQH852055:BQH852056 CAD852055:CAD852056 CJZ852055:CJZ852056 CTV852055:CTV852056 DDR852055:DDR852056 DNN852055:DNN852056 DXJ852055:DXJ852056 EHF852055:EHF852056 ERB852055:ERB852056 FAX852055:FAX852056 FKT852055:FKT852056 FUP852055:FUP852056 GEL852055:GEL852056 GOH852055:GOH852056 GYD852055:GYD852056 HHZ852055:HHZ852056 HRV852055:HRV852056 IBR852055:IBR852056 ILN852055:ILN852056 IVJ852055:IVJ852056 JFF852055:JFF852056 JPB852055:JPB852056 JYX852055:JYX852056 KIT852055:KIT852056 KSP852055:KSP852056 LCL852055:LCL852056 LMH852055:LMH852056 LWD852055:LWD852056 MFZ852055:MFZ852056 MPV852055:MPV852056 MZR852055:MZR852056 NJN852055:NJN852056 NTJ852055:NTJ852056 ODF852055:ODF852056 ONB852055:ONB852056 OWX852055:OWX852056 PGT852055:PGT852056 PQP852055:PQP852056 QAL852055:QAL852056 QKH852055:QKH852056 QUD852055:QUD852056 RDZ852055:RDZ852056 RNV852055:RNV852056 RXR852055:RXR852056 SHN852055:SHN852056 SRJ852055:SRJ852056 TBF852055:TBF852056 TLB852055:TLB852056 TUX852055:TUX852056 UET852055:UET852056 UOP852055:UOP852056 UYL852055:UYL852056 VIH852055:VIH852056 VSD852055:VSD852056 WBZ852055:WBZ852056 WLV852055:WLV852056 WVR852055:WVR852056 D917591:D917592 JF917591:JF917592 TB917591:TB917592 ACX917591:ACX917592 AMT917591:AMT917592 AWP917591:AWP917592 BGL917591:BGL917592 BQH917591:BQH917592 CAD917591:CAD917592 CJZ917591:CJZ917592 CTV917591:CTV917592 DDR917591:DDR917592 DNN917591:DNN917592 DXJ917591:DXJ917592 EHF917591:EHF917592 ERB917591:ERB917592 FAX917591:FAX917592 FKT917591:FKT917592 FUP917591:FUP917592 GEL917591:GEL917592 GOH917591:GOH917592 GYD917591:GYD917592 HHZ917591:HHZ917592 HRV917591:HRV917592 IBR917591:IBR917592 ILN917591:ILN917592 IVJ917591:IVJ917592 JFF917591:JFF917592 JPB917591:JPB917592 JYX917591:JYX917592 KIT917591:KIT917592 KSP917591:KSP917592 LCL917591:LCL917592 LMH917591:LMH917592 LWD917591:LWD917592 MFZ917591:MFZ917592 MPV917591:MPV917592 MZR917591:MZR917592 NJN917591:NJN917592 NTJ917591:NTJ917592 ODF917591:ODF917592 ONB917591:ONB917592 OWX917591:OWX917592 PGT917591:PGT917592 PQP917591:PQP917592 QAL917591:QAL917592 QKH917591:QKH917592 QUD917591:QUD917592 RDZ917591:RDZ917592 RNV917591:RNV917592 RXR917591:RXR917592 SHN917591:SHN917592 SRJ917591:SRJ917592 TBF917591:TBF917592 TLB917591:TLB917592 TUX917591:TUX917592 UET917591:UET917592 UOP917591:UOP917592 UYL917591:UYL917592 VIH917591:VIH917592 VSD917591:VSD917592 WBZ917591:WBZ917592 WLV917591:WLV917592 WVR917591:WVR917592 D983127:D983128 JF983127:JF983128 TB983127:TB983128 ACX983127:ACX983128 AMT983127:AMT983128 AWP983127:AWP983128 BGL983127:BGL983128 BQH983127:BQH983128 CAD983127:CAD983128 CJZ983127:CJZ983128 CTV983127:CTV983128 DDR983127:DDR983128 DNN983127:DNN983128 DXJ983127:DXJ983128 EHF983127:EHF983128 ERB983127:ERB983128 FAX983127:FAX983128 FKT983127:FKT983128 FUP983127:FUP983128 GEL983127:GEL983128 GOH983127:GOH983128 GYD983127:GYD983128 HHZ983127:HHZ983128 HRV983127:HRV983128 IBR983127:IBR983128 ILN983127:ILN983128 IVJ983127:IVJ983128 JFF983127:JFF983128 JPB983127:JPB983128 JYX983127:JYX983128 KIT983127:KIT983128 KSP983127:KSP983128 LCL983127:LCL983128 LMH983127:LMH983128 LWD983127:LWD983128 MFZ983127:MFZ983128 MPV983127:MPV983128 MZR983127:MZR983128 NJN983127:NJN983128 NTJ983127:NTJ983128 ODF983127:ODF983128 ONB983127:ONB983128 OWX983127:OWX983128 PGT983127:PGT983128 PQP983127:PQP983128 QAL983127:QAL983128 QKH983127:QKH983128 QUD983127:QUD983128 RDZ983127:RDZ983128 RNV983127:RNV983128 RXR983127:RXR983128 SHN983127:SHN983128 SRJ983127:SRJ983128 TBF983127:TBF983128 TLB983127:TLB983128 TUX983127:TUX983128 UET983127:UET983128 UOP983127:UOP983128 UYL983127:UYL983128 VIH983127:VIH983128 VSD983127:VSD983128 WBZ983127:WBZ983128 WLV983127:WLV983128 WVR983127:WVR983128 D131:D134 JF131:JF134 TB131:TB134 ACX131:ACX134 AMT131:AMT134 AWP131:AWP134 BGL131:BGL134 BQH131:BQH134 CAD131:CAD134 CJZ131:CJZ134 CTV131:CTV134 DDR131:DDR134 DNN131:DNN134 DXJ131:DXJ134 EHF131:EHF134 ERB131:ERB134 FAX131:FAX134 FKT131:FKT134 FUP131:FUP134 GEL131:GEL134 GOH131:GOH134 GYD131:GYD134 HHZ131:HHZ134 HRV131:HRV134 IBR131:IBR134 ILN131:ILN134 IVJ131:IVJ134 JFF131:JFF134 JPB131:JPB134 JYX131:JYX134 KIT131:KIT134 KSP131:KSP134 LCL131:LCL134 LMH131:LMH134 LWD131:LWD134 MFZ131:MFZ134 MPV131:MPV134 MZR131:MZR134 NJN131:NJN134 NTJ131:NTJ134 ODF131:ODF134 ONB131:ONB134 OWX131:OWX134 PGT131:PGT134 PQP131:PQP134 QAL131:QAL134 QKH131:QKH134 QUD131:QUD134 RDZ131:RDZ134 RNV131:RNV134 RXR131:RXR134 SHN131:SHN134 SRJ131:SRJ134 TBF131:TBF134 TLB131:TLB134 TUX131:TUX134 UET131:UET134 UOP131:UOP134 UYL131:UYL134 VIH131:VIH134 VSD131:VSD134 WBZ131:WBZ134 WLV131:WLV134 WVR131:WVR134 D65665:D65668 JF65665:JF65668 TB65665:TB65668 ACX65665:ACX65668 AMT65665:AMT65668 AWP65665:AWP65668 BGL65665:BGL65668 BQH65665:BQH65668 CAD65665:CAD65668 CJZ65665:CJZ65668 CTV65665:CTV65668 DDR65665:DDR65668 DNN65665:DNN65668 DXJ65665:DXJ65668 EHF65665:EHF65668 ERB65665:ERB65668 FAX65665:FAX65668 FKT65665:FKT65668 FUP65665:FUP65668 GEL65665:GEL65668 GOH65665:GOH65668 GYD65665:GYD65668 HHZ65665:HHZ65668 HRV65665:HRV65668 IBR65665:IBR65668 ILN65665:ILN65668 IVJ65665:IVJ65668 JFF65665:JFF65668 JPB65665:JPB65668 JYX65665:JYX65668 KIT65665:KIT65668 KSP65665:KSP65668 LCL65665:LCL65668 LMH65665:LMH65668 LWD65665:LWD65668 MFZ65665:MFZ65668 MPV65665:MPV65668 MZR65665:MZR65668 NJN65665:NJN65668 NTJ65665:NTJ65668 ODF65665:ODF65668 ONB65665:ONB65668 OWX65665:OWX65668 PGT65665:PGT65668 PQP65665:PQP65668 QAL65665:QAL65668 QKH65665:QKH65668 QUD65665:QUD65668 RDZ65665:RDZ65668 RNV65665:RNV65668 RXR65665:RXR65668 SHN65665:SHN65668 SRJ65665:SRJ65668 TBF65665:TBF65668 TLB65665:TLB65668 TUX65665:TUX65668 UET65665:UET65668 UOP65665:UOP65668 UYL65665:UYL65668 VIH65665:VIH65668 VSD65665:VSD65668 WBZ65665:WBZ65668 WLV65665:WLV65668 WVR65665:WVR65668 D131201:D131204 JF131201:JF131204 TB131201:TB131204 ACX131201:ACX131204 AMT131201:AMT131204 AWP131201:AWP131204 BGL131201:BGL131204 BQH131201:BQH131204 CAD131201:CAD131204 CJZ131201:CJZ131204 CTV131201:CTV131204 DDR131201:DDR131204 DNN131201:DNN131204 DXJ131201:DXJ131204 EHF131201:EHF131204 ERB131201:ERB131204 FAX131201:FAX131204 FKT131201:FKT131204 FUP131201:FUP131204 GEL131201:GEL131204 GOH131201:GOH131204 GYD131201:GYD131204 HHZ131201:HHZ131204 HRV131201:HRV131204 IBR131201:IBR131204 ILN131201:ILN131204 IVJ131201:IVJ131204 JFF131201:JFF131204 JPB131201:JPB131204 JYX131201:JYX131204 KIT131201:KIT131204 KSP131201:KSP131204 LCL131201:LCL131204 LMH131201:LMH131204 LWD131201:LWD131204 MFZ131201:MFZ131204 MPV131201:MPV131204 MZR131201:MZR131204 NJN131201:NJN131204 NTJ131201:NTJ131204 ODF131201:ODF131204 ONB131201:ONB131204 OWX131201:OWX131204 PGT131201:PGT131204 PQP131201:PQP131204 QAL131201:QAL131204 QKH131201:QKH131204 QUD131201:QUD131204 RDZ131201:RDZ131204 RNV131201:RNV131204 RXR131201:RXR131204 SHN131201:SHN131204 SRJ131201:SRJ131204 TBF131201:TBF131204 TLB131201:TLB131204 TUX131201:TUX131204 UET131201:UET131204 UOP131201:UOP131204 UYL131201:UYL131204 VIH131201:VIH131204 VSD131201:VSD131204 WBZ131201:WBZ131204 WLV131201:WLV131204 WVR131201:WVR131204 D196737:D196740 JF196737:JF196740 TB196737:TB196740 ACX196737:ACX196740 AMT196737:AMT196740 AWP196737:AWP196740 BGL196737:BGL196740 BQH196737:BQH196740 CAD196737:CAD196740 CJZ196737:CJZ196740 CTV196737:CTV196740 DDR196737:DDR196740 DNN196737:DNN196740 DXJ196737:DXJ196740 EHF196737:EHF196740 ERB196737:ERB196740 FAX196737:FAX196740 FKT196737:FKT196740 FUP196737:FUP196740 GEL196737:GEL196740 GOH196737:GOH196740 GYD196737:GYD196740 HHZ196737:HHZ196740 HRV196737:HRV196740 IBR196737:IBR196740 ILN196737:ILN196740 IVJ196737:IVJ196740 JFF196737:JFF196740 JPB196737:JPB196740 JYX196737:JYX196740 KIT196737:KIT196740 KSP196737:KSP196740 LCL196737:LCL196740 LMH196737:LMH196740 LWD196737:LWD196740 MFZ196737:MFZ196740 MPV196737:MPV196740 MZR196737:MZR196740 NJN196737:NJN196740 NTJ196737:NTJ196740 ODF196737:ODF196740 ONB196737:ONB196740 OWX196737:OWX196740 PGT196737:PGT196740 PQP196737:PQP196740 QAL196737:QAL196740 QKH196737:QKH196740 QUD196737:QUD196740 RDZ196737:RDZ196740 RNV196737:RNV196740 RXR196737:RXR196740 SHN196737:SHN196740 SRJ196737:SRJ196740 TBF196737:TBF196740 TLB196737:TLB196740 TUX196737:TUX196740 UET196737:UET196740 UOP196737:UOP196740 UYL196737:UYL196740 VIH196737:VIH196740 VSD196737:VSD196740 WBZ196737:WBZ196740 WLV196737:WLV196740 WVR196737:WVR196740 D262273:D262276 JF262273:JF262276 TB262273:TB262276 ACX262273:ACX262276 AMT262273:AMT262276 AWP262273:AWP262276 BGL262273:BGL262276 BQH262273:BQH262276 CAD262273:CAD262276 CJZ262273:CJZ262276 CTV262273:CTV262276 DDR262273:DDR262276 DNN262273:DNN262276 DXJ262273:DXJ262276 EHF262273:EHF262276 ERB262273:ERB262276 FAX262273:FAX262276 FKT262273:FKT262276 FUP262273:FUP262276 GEL262273:GEL262276 GOH262273:GOH262276 GYD262273:GYD262276 HHZ262273:HHZ262276 HRV262273:HRV262276 IBR262273:IBR262276 ILN262273:ILN262276 IVJ262273:IVJ262276 JFF262273:JFF262276 JPB262273:JPB262276 JYX262273:JYX262276 KIT262273:KIT262276 KSP262273:KSP262276 LCL262273:LCL262276 LMH262273:LMH262276 LWD262273:LWD262276 MFZ262273:MFZ262276 MPV262273:MPV262276 MZR262273:MZR262276 NJN262273:NJN262276 NTJ262273:NTJ262276 ODF262273:ODF262276 ONB262273:ONB262276 OWX262273:OWX262276 PGT262273:PGT262276 PQP262273:PQP262276 QAL262273:QAL262276 QKH262273:QKH262276 QUD262273:QUD262276 RDZ262273:RDZ262276 RNV262273:RNV262276 RXR262273:RXR262276 SHN262273:SHN262276 SRJ262273:SRJ262276 TBF262273:TBF262276 TLB262273:TLB262276 TUX262273:TUX262276 UET262273:UET262276 UOP262273:UOP262276 UYL262273:UYL262276 VIH262273:VIH262276 VSD262273:VSD262276 WBZ262273:WBZ262276 WLV262273:WLV262276 WVR262273:WVR262276 D327809:D327812 JF327809:JF327812 TB327809:TB327812 ACX327809:ACX327812 AMT327809:AMT327812 AWP327809:AWP327812 BGL327809:BGL327812 BQH327809:BQH327812 CAD327809:CAD327812 CJZ327809:CJZ327812 CTV327809:CTV327812 DDR327809:DDR327812 DNN327809:DNN327812 DXJ327809:DXJ327812 EHF327809:EHF327812 ERB327809:ERB327812 FAX327809:FAX327812 FKT327809:FKT327812 FUP327809:FUP327812 GEL327809:GEL327812 GOH327809:GOH327812 GYD327809:GYD327812 HHZ327809:HHZ327812 HRV327809:HRV327812 IBR327809:IBR327812 ILN327809:ILN327812 IVJ327809:IVJ327812 JFF327809:JFF327812 JPB327809:JPB327812 JYX327809:JYX327812 KIT327809:KIT327812 KSP327809:KSP327812 LCL327809:LCL327812 LMH327809:LMH327812 LWD327809:LWD327812 MFZ327809:MFZ327812 MPV327809:MPV327812 MZR327809:MZR327812 NJN327809:NJN327812 NTJ327809:NTJ327812 ODF327809:ODF327812 ONB327809:ONB327812 OWX327809:OWX327812 PGT327809:PGT327812 PQP327809:PQP327812 QAL327809:QAL327812 QKH327809:QKH327812 QUD327809:QUD327812 RDZ327809:RDZ327812 RNV327809:RNV327812 RXR327809:RXR327812 SHN327809:SHN327812 SRJ327809:SRJ327812 TBF327809:TBF327812 TLB327809:TLB327812 TUX327809:TUX327812 UET327809:UET327812 UOP327809:UOP327812 UYL327809:UYL327812 VIH327809:VIH327812 VSD327809:VSD327812 WBZ327809:WBZ327812 WLV327809:WLV327812 WVR327809:WVR327812 D393345:D393348 JF393345:JF393348 TB393345:TB393348 ACX393345:ACX393348 AMT393345:AMT393348 AWP393345:AWP393348 BGL393345:BGL393348 BQH393345:BQH393348 CAD393345:CAD393348 CJZ393345:CJZ393348 CTV393345:CTV393348 DDR393345:DDR393348 DNN393345:DNN393348 DXJ393345:DXJ393348 EHF393345:EHF393348 ERB393345:ERB393348 FAX393345:FAX393348 FKT393345:FKT393348 FUP393345:FUP393348 GEL393345:GEL393348 GOH393345:GOH393348 GYD393345:GYD393348 HHZ393345:HHZ393348 HRV393345:HRV393348 IBR393345:IBR393348 ILN393345:ILN393348 IVJ393345:IVJ393348 JFF393345:JFF393348 JPB393345:JPB393348 JYX393345:JYX393348 KIT393345:KIT393348 KSP393345:KSP393348 LCL393345:LCL393348 LMH393345:LMH393348 LWD393345:LWD393348 MFZ393345:MFZ393348 MPV393345:MPV393348 MZR393345:MZR393348 NJN393345:NJN393348 NTJ393345:NTJ393348 ODF393345:ODF393348 ONB393345:ONB393348 OWX393345:OWX393348 PGT393345:PGT393348 PQP393345:PQP393348 QAL393345:QAL393348 QKH393345:QKH393348 QUD393345:QUD393348 RDZ393345:RDZ393348 RNV393345:RNV393348 RXR393345:RXR393348 SHN393345:SHN393348 SRJ393345:SRJ393348 TBF393345:TBF393348 TLB393345:TLB393348 TUX393345:TUX393348 UET393345:UET393348 UOP393345:UOP393348 UYL393345:UYL393348 VIH393345:VIH393348 VSD393345:VSD393348 WBZ393345:WBZ393348 WLV393345:WLV393348 WVR393345:WVR393348 D458881:D458884 JF458881:JF458884 TB458881:TB458884 ACX458881:ACX458884 AMT458881:AMT458884 AWP458881:AWP458884 BGL458881:BGL458884 BQH458881:BQH458884 CAD458881:CAD458884 CJZ458881:CJZ458884 CTV458881:CTV458884 DDR458881:DDR458884 DNN458881:DNN458884 DXJ458881:DXJ458884 EHF458881:EHF458884 ERB458881:ERB458884 FAX458881:FAX458884 FKT458881:FKT458884 FUP458881:FUP458884 GEL458881:GEL458884 GOH458881:GOH458884 GYD458881:GYD458884 HHZ458881:HHZ458884 HRV458881:HRV458884 IBR458881:IBR458884 ILN458881:ILN458884 IVJ458881:IVJ458884 JFF458881:JFF458884 JPB458881:JPB458884 JYX458881:JYX458884 KIT458881:KIT458884 KSP458881:KSP458884 LCL458881:LCL458884 LMH458881:LMH458884 LWD458881:LWD458884 MFZ458881:MFZ458884 MPV458881:MPV458884 MZR458881:MZR458884 NJN458881:NJN458884 NTJ458881:NTJ458884 ODF458881:ODF458884 ONB458881:ONB458884 OWX458881:OWX458884 PGT458881:PGT458884 PQP458881:PQP458884 QAL458881:QAL458884 QKH458881:QKH458884 QUD458881:QUD458884 RDZ458881:RDZ458884 RNV458881:RNV458884 RXR458881:RXR458884 SHN458881:SHN458884 SRJ458881:SRJ458884 TBF458881:TBF458884 TLB458881:TLB458884 TUX458881:TUX458884 UET458881:UET458884 UOP458881:UOP458884 UYL458881:UYL458884 VIH458881:VIH458884 VSD458881:VSD458884 WBZ458881:WBZ458884 WLV458881:WLV458884 WVR458881:WVR458884 D524417:D524420 JF524417:JF524420 TB524417:TB524420 ACX524417:ACX524420 AMT524417:AMT524420 AWP524417:AWP524420 BGL524417:BGL524420 BQH524417:BQH524420 CAD524417:CAD524420 CJZ524417:CJZ524420 CTV524417:CTV524420 DDR524417:DDR524420 DNN524417:DNN524420 DXJ524417:DXJ524420 EHF524417:EHF524420 ERB524417:ERB524420 FAX524417:FAX524420 FKT524417:FKT524420 FUP524417:FUP524420 GEL524417:GEL524420 GOH524417:GOH524420 GYD524417:GYD524420 HHZ524417:HHZ524420 HRV524417:HRV524420 IBR524417:IBR524420 ILN524417:ILN524420 IVJ524417:IVJ524420 JFF524417:JFF524420 JPB524417:JPB524420 JYX524417:JYX524420 KIT524417:KIT524420 KSP524417:KSP524420 LCL524417:LCL524420 LMH524417:LMH524420 LWD524417:LWD524420 MFZ524417:MFZ524420 MPV524417:MPV524420 MZR524417:MZR524420 NJN524417:NJN524420 NTJ524417:NTJ524420 ODF524417:ODF524420 ONB524417:ONB524420 OWX524417:OWX524420 PGT524417:PGT524420 PQP524417:PQP524420 QAL524417:QAL524420 QKH524417:QKH524420 QUD524417:QUD524420 RDZ524417:RDZ524420 RNV524417:RNV524420 RXR524417:RXR524420 SHN524417:SHN524420 SRJ524417:SRJ524420 TBF524417:TBF524420 TLB524417:TLB524420 TUX524417:TUX524420 UET524417:UET524420 UOP524417:UOP524420 UYL524417:UYL524420 VIH524417:VIH524420 VSD524417:VSD524420 WBZ524417:WBZ524420 WLV524417:WLV524420 WVR524417:WVR524420 D589953:D589956 JF589953:JF589956 TB589953:TB589956 ACX589953:ACX589956 AMT589953:AMT589956 AWP589953:AWP589956 BGL589953:BGL589956 BQH589953:BQH589956 CAD589953:CAD589956 CJZ589953:CJZ589956 CTV589953:CTV589956 DDR589953:DDR589956 DNN589953:DNN589956 DXJ589953:DXJ589956 EHF589953:EHF589956 ERB589953:ERB589956 FAX589953:FAX589956 FKT589953:FKT589956 FUP589953:FUP589956 GEL589953:GEL589956 GOH589953:GOH589956 GYD589953:GYD589956 HHZ589953:HHZ589956 HRV589953:HRV589956 IBR589953:IBR589956 ILN589953:ILN589956 IVJ589953:IVJ589956 JFF589953:JFF589956 JPB589953:JPB589956 JYX589953:JYX589956 KIT589953:KIT589956 KSP589953:KSP589956 LCL589953:LCL589956 LMH589953:LMH589956 LWD589953:LWD589956 MFZ589953:MFZ589956 MPV589953:MPV589956 MZR589953:MZR589956 NJN589953:NJN589956 NTJ589953:NTJ589956 ODF589953:ODF589956 ONB589953:ONB589956 OWX589953:OWX589956 PGT589953:PGT589956 PQP589953:PQP589956 QAL589953:QAL589956 QKH589953:QKH589956 QUD589953:QUD589956 RDZ589953:RDZ589956 RNV589953:RNV589956 RXR589953:RXR589956 SHN589953:SHN589956 SRJ589953:SRJ589956 TBF589953:TBF589956 TLB589953:TLB589956 TUX589953:TUX589956 UET589953:UET589956 UOP589953:UOP589956 UYL589953:UYL589956 VIH589953:VIH589956 VSD589953:VSD589956 WBZ589953:WBZ589956 WLV589953:WLV589956 WVR589953:WVR589956 D655489:D655492 JF655489:JF655492 TB655489:TB655492 ACX655489:ACX655492 AMT655489:AMT655492 AWP655489:AWP655492 BGL655489:BGL655492 BQH655489:BQH655492 CAD655489:CAD655492 CJZ655489:CJZ655492 CTV655489:CTV655492 DDR655489:DDR655492 DNN655489:DNN655492 DXJ655489:DXJ655492 EHF655489:EHF655492 ERB655489:ERB655492 FAX655489:FAX655492 FKT655489:FKT655492 FUP655489:FUP655492 GEL655489:GEL655492 GOH655489:GOH655492 GYD655489:GYD655492 HHZ655489:HHZ655492 HRV655489:HRV655492 IBR655489:IBR655492 ILN655489:ILN655492 IVJ655489:IVJ655492 JFF655489:JFF655492 JPB655489:JPB655492 JYX655489:JYX655492 KIT655489:KIT655492 KSP655489:KSP655492 LCL655489:LCL655492 LMH655489:LMH655492 LWD655489:LWD655492 MFZ655489:MFZ655492 MPV655489:MPV655492 MZR655489:MZR655492 NJN655489:NJN655492 NTJ655489:NTJ655492 ODF655489:ODF655492 ONB655489:ONB655492 OWX655489:OWX655492 PGT655489:PGT655492 PQP655489:PQP655492 QAL655489:QAL655492 QKH655489:QKH655492 QUD655489:QUD655492 RDZ655489:RDZ655492 RNV655489:RNV655492 RXR655489:RXR655492 SHN655489:SHN655492 SRJ655489:SRJ655492 TBF655489:TBF655492 TLB655489:TLB655492 TUX655489:TUX655492 UET655489:UET655492 UOP655489:UOP655492 UYL655489:UYL655492 VIH655489:VIH655492 VSD655489:VSD655492 WBZ655489:WBZ655492 WLV655489:WLV655492 WVR655489:WVR655492 D721025:D721028 JF721025:JF721028 TB721025:TB721028 ACX721025:ACX721028 AMT721025:AMT721028 AWP721025:AWP721028 BGL721025:BGL721028 BQH721025:BQH721028 CAD721025:CAD721028 CJZ721025:CJZ721028 CTV721025:CTV721028 DDR721025:DDR721028 DNN721025:DNN721028 DXJ721025:DXJ721028 EHF721025:EHF721028 ERB721025:ERB721028 FAX721025:FAX721028 FKT721025:FKT721028 FUP721025:FUP721028 GEL721025:GEL721028 GOH721025:GOH721028 GYD721025:GYD721028 HHZ721025:HHZ721028 HRV721025:HRV721028 IBR721025:IBR721028 ILN721025:ILN721028 IVJ721025:IVJ721028 JFF721025:JFF721028 JPB721025:JPB721028 JYX721025:JYX721028 KIT721025:KIT721028 KSP721025:KSP721028 LCL721025:LCL721028 LMH721025:LMH721028 LWD721025:LWD721028 MFZ721025:MFZ721028 MPV721025:MPV721028 MZR721025:MZR721028 NJN721025:NJN721028 NTJ721025:NTJ721028 ODF721025:ODF721028 ONB721025:ONB721028 OWX721025:OWX721028 PGT721025:PGT721028 PQP721025:PQP721028 QAL721025:QAL721028 QKH721025:QKH721028 QUD721025:QUD721028 RDZ721025:RDZ721028 RNV721025:RNV721028 RXR721025:RXR721028 SHN721025:SHN721028 SRJ721025:SRJ721028 TBF721025:TBF721028 TLB721025:TLB721028 TUX721025:TUX721028 UET721025:UET721028 UOP721025:UOP721028 UYL721025:UYL721028 VIH721025:VIH721028 VSD721025:VSD721028 WBZ721025:WBZ721028 WLV721025:WLV721028 WVR721025:WVR721028 D786561:D786564 JF786561:JF786564 TB786561:TB786564 ACX786561:ACX786564 AMT786561:AMT786564 AWP786561:AWP786564 BGL786561:BGL786564 BQH786561:BQH786564 CAD786561:CAD786564 CJZ786561:CJZ786564 CTV786561:CTV786564 DDR786561:DDR786564 DNN786561:DNN786564 DXJ786561:DXJ786564 EHF786561:EHF786564 ERB786561:ERB786564 FAX786561:FAX786564 FKT786561:FKT786564 FUP786561:FUP786564 GEL786561:GEL786564 GOH786561:GOH786564 GYD786561:GYD786564 HHZ786561:HHZ786564 HRV786561:HRV786564 IBR786561:IBR786564 ILN786561:ILN786564 IVJ786561:IVJ786564 JFF786561:JFF786564 JPB786561:JPB786564 JYX786561:JYX786564 KIT786561:KIT786564 KSP786561:KSP786564 LCL786561:LCL786564 LMH786561:LMH786564 LWD786561:LWD786564 MFZ786561:MFZ786564 MPV786561:MPV786564 MZR786561:MZR786564 NJN786561:NJN786564 NTJ786561:NTJ786564 ODF786561:ODF786564 ONB786561:ONB786564 OWX786561:OWX786564 PGT786561:PGT786564 PQP786561:PQP786564 QAL786561:QAL786564 QKH786561:QKH786564 QUD786561:QUD786564 RDZ786561:RDZ786564 RNV786561:RNV786564 RXR786561:RXR786564 SHN786561:SHN786564 SRJ786561:SRJ786564 TBF786561:TBF786564 TLB786561:TLB786564 TUX786561:TUX786564 UET786561:UET786564 UOP786561:UOP786564 UYL786561:UYL786564 VIH786561:VIH786564 VSD786561:VSD786564 WBZ786561:WBZ786564 WLV786561:WLV786564 WVR786561:WVR786564 D852097:D852100 JF852097:JF852100 TB852097:TB852100 ACX852097:ACX852100 AMT852097:AMT852100 AWP852097:AWP852100 BGL852097:BGL852100 BQH852097:BQH852100 CAD852097:CAD852100 CJZ852097:CJZ852100 CTV852097:CTV852100 DDR852097:DDR852100 DNN852097:DNN852100 DXJ852097:DXJ852100 EHF852097:EHF852100 ERB852097:ERB852100 FAX852097:FAX852100 FKT852097:FKT852100 FUP852097:FUP852100 GEL852097:GEL852100 GOH852097:GOH852100 GYD852097:GYD852100 HHZ852097:HHZ852100 HRV852097:HRV852100 IBR852097:IBR852100 ILN852097:ILN852100 IVJ852097:IVJ852100 JFF852097:JFF852100 JPB852097:JPB852100 JYX852097:JYX852100 KIT852097:KIT852100 KSP852097:KSP852100 LCL852097:LCL852100 LMH852097:LMH852100 LWD852097:LWD852100 MFZ852097:MFZ852100 MPV852097:MPV852100 MZR852097:MZR852100 NJN852097:NJN852100 NTJ852097:NTJ852100 ODF852097:ODF852100 ONB852097:ONB852100 OWX852097:OWX852100 PGT852097:PGT852100 PQP852097:PQP852100 QAL852097:QAL852100 QKH852097:QKH852100 QUD852097:QUD852100 RDZ852097:RDZ852100 RNV852097:RNV852100 RXR852097:RXR852100 SHN852097:SHN852100 SRJ852097:SRJ852100 TBF852097:TBF852100 TLB852097:TLB852100 TUX852097:TUX852100 UET852097:UET852100 UOP852097:UOP852100 UYL852097:UYL852100 VIH852097:VIH852100 VSD852097:VSD852100 WBZ852097:WBZ852100 WLV852097:WLV852100 WVR852097:WVR852100 D917633:D917636 JF917633:JF917636 TB917633:TB917636 ACX917633:ACX917636 AMT917633:AMT917636 AWP917633:AWP917636 BGL917633:BGL917636 BQH917633:BQH917636 CAD917633:CAD917636 CJZ917633:CJZ917636 CTV917633:CTV917636 DDR917633:DDR917636 DNN917633:DNN917636 DXJ917633:DXJ917636 EHF917633:EHF917636 ERB917633:ERB917636 FAX917633:FAX917636 FKT917633:FKT917636 FUP917633:FUP917636 GEL917633:GEL917636 GOH917633:GOH917636 GYD917633:GYD917636 HHZ917633:HHZ917636 HRV917633:HRV917636 IBR917633:IBR917636 ILN917633:ILN917636 IVJ917633:IVJ917636 JFF917633:JFF917636 JPB917633:JPB917636 JYX917633:JYX917636 KIT917633:KIT917636 KSP917633:KSP917636 LCL917633:LCL917636 LMH917633:LMH917636 LWD917633:LWD917636 MFZ917633:MFZ917636 MPV917633:MPV917636 MZR917633:MZR917636 NJN917633:NJN917636 NTJ917633:NTJ917636 ODF917633:ODF917636 ONB917633:ONB917636 OWX917633:OWX917636 PGT917633:PGT917636 PQP917633:PQP917636 QAL917633:QAL917636 QKH917633:QKH917636 QUD917633:QUD917636 RDZ917633:RDZ917636 RNV917633:RNV917636 RXR917633:RXR917636 SHN917633:SHN917636 SRJ917633:SRJ917636 TBF917633:TBF917636 TLB917633:TLB917636 TUX917633:TUX917636 UET917633:UET917636 UOP917633:UOP917636 UYL917633:UYL917636 VIH917633:VIH917636 VSD917633:VSD917636 WBZ917633:WBZ917636 WLV917633:WLV917636 WVR917633:WVR917636 D983169:D983172 JF983169:JF983172 TB983169:TB983172 ACX983169:ACX983172 AMT983169:AMT983172 AWP983169:AWP983172 BGL983169:BGL983172 BQH983169:BQH983172 CAD983169:CAD983172 CJZ983169:CJZ983172 CTV983169:CTV983172 DDR983169:DDR983172 DNN983169:DNN983172 DXJ983169:DXJ983172 EHF983169:EHF983172 ERB983169:ERB983172 FAX983169:FAX983172 FKT983169:FKT983172 FUP983169:FUP983172 GEL983169:GEL983172 GOH983169:GOH983172 GYD983169:GYD983172 HHZ983169:HHZ983172 HRV983169:HRV983172 IBR983169:IBR983172 ILN983169:ILN983172 IVJ983169:IVJ983172 JFF983169:JFF983172 JPB983169:JPB983172 JYX983169:JYX983172 KIT983169:KIT983172 KSP983169:KSP983172 LCL983169:LCL983172 LMH983169:LMH983172 LWD983169:LWD983172 MFZ983169:MFZ983172 MPV983169:MPV983172 MZR983169:MZR983172 NJN983169:NJN983172 NTJ983169:NTJ983172 ODF983169:ODF983172 ONB983169:ONB983172 OWX983169:OWX983172 PGT983169:PGT983172 PQP983169:PQP983172 QAL983169:QAL983172 QKH983169:QKH983172 QUD983169:QUD983172 RDZ983169:RDZ983172 RNV983169:RNV983172 RXR983169:RXR983172 SHN983169:SHN983172 SRJ983169:SRJ983172 TBF983169:TBF983172 TLB983169:TLB983172 TUX983169:TUX983172 UET983169:UET983172 UOP983169:UOP983172 UYL983169:UYL983172 VIH983169:VIH983172 VSD983169:VSD983172 WBZ983169:WBZ983172 WLV983169:WLV983172 WVR983169:WVR983172 D139:D140 JF139:JF140 TB139:TB140 ACX139:ACX140 AMT139:AMT140 AWP139:AWP140 BGL139:BGL140 BQH139:BQH140 CAD139:CAD140 CJZ139:CJZ140 CTV139:CTV140 DDR139:DDR140 DNN139:DNN140 DXJ139:DXJ140 EHF139:EHF140 ERB139:ERB140 FAX139:FAX140 FKT139:FKT140 FUP139:FUP140 GEL139:GEL140 GOH139:GOH140 GYD139:GYD140 HHZ139:HHZ140 HRV139:HRV140 IBR139:IBR140 ILN139:ILN140 IVJ139:IVJ140 JFF139:JFF140 JPB139:JPB140 JYX139:JYX140 KIT139:KIT140 KSP139:KSP140 LCL139:LCL140 LMH139:LMH140 LWD139:LWD140 MFZ139:MFZ140 MPV139:MPV140 MZR139:MZR140 NJN139:NJN140 NTJ139:NTJ140 ODF139:ODF140 ONB139:ONB140 OWX139:OWX140 PGT139:PGT140 PQP139:PQP140 QAL139:QAL140 QKH139:QKH140 QUD139:QUD140 RDZ139:RDZ140 RNV139:RNV140 RXR139:RXR140 SHN139:SHN140 SRJ139:SRJ140 TBF139:TBF140 TLB139:TLB140 TUX139:TUX140 UET139:UET140 UOP139:UOP140 UYL139:UYL140 VIH139:VIH140 VSD139:VSD140 WBZ139:WBZ140 WLV139:WLV140 WVR139:WVR140 D65673:D65675 JF65673:JF65675 TB65673:TB65675 ACX65673:ACX65675 AMT65673:AMT65675 AWP65673:AWP65675 BGL65673:BGL65675 BQH65673:BQH65675 CAD65673:CAD65675 CJZ65673:CJZ65675 CTV65673:CTV65675 DDR65673:DDR65675 DNN65673:DNN65675 DXJ65673:DXJ65675 EHF65673:EHF65675 ERB65673:ERB65675 FAX65673:FAX65675 FKT65673:FKT65675 FUP65673:FUP65675 GEL65673:GEL65675 GOH65673:GOH65675 GYD65673:GYD65675 HHZ65673:HHZ65675 HRV65673:HRV65675 IBR65673:IBR65675 ILN65673:ILN65675 IVJ65673:IVJ65675 JFF65673:JFF65675 JPB65673:JPB65675 JYX65673:JYX65675 KIT65673:KIT65675 KSP65673:KSP65675 LCL65673:LCL65675 LMH65673:LMH65675 LWD65673:LWD65675 MFZ65673:MFZ65675 MPV65673:MPV65675 MZR65673:MZR65675 NJN65673:NJN65675 NTJ65673:NTJ65675 ODF65673:ODF65675 ONB65673:ONB65675 OWX65673:OWX65675 PGT65673:PGT65675 PQP65673:PQP65675 QAL65673:QAL65675 QKH65673:QKH65675 QUD65673:QUD65675 RDZ65673:RDZ65675 RNV65673:RNV65675 RXR65673:RXR65675 SHN65673:SHN65675 SRJ65673:SRJ65675 TBF65673:TBF65675 TLB65673:TLB65675 TUX65673:TUX65675 UET65673:UET65675 UOP65673:UOP65675 UYL65673:UYL65675 VIH65673:VIH65675 VSD65673:VSD65675 WBZ65673:WBZ65675 WLV65673:WLV65675 WVR65673:WVR65675 D131209:D131211 JF131209:JF131211 TB131209:TB131211 ACX131209:ACX131211 AMT131209:AMT131211 AWP131209:AWP131211 BGL131209:BGL131211 BQH131209:BQH131211 CAD131209:CAD131211 CJZ131209:CJZ131211 CTV131209:CTV131211 DDR131209:DDR131211 DNN131209:DNN131211 DXJ131209:DXJ131211 EHF131209:EHF131211 ERB131209:ERB131211 FAX131209:FAX131211 FKT131209:FKT131211 FUP131209:FUP131211 GEL131209:GEL131211 GOH131209:GOH131211 GYD131209:GYD131211 HHZ131209:HHZ131211 HRV131209:HRV131211 IBR131209:IBR131211 ILN131209:ILN131211 IVJ131209:IVJ131211 JFF131209:JFF131211 JPB131209:JPB131211 JYX131209:JYX131211 KIT131209:KIT131211 KSP131209:KSP131211 LCL131209:LCL131211 LMH131209:LMH131211 LWD131209:LWD131211 MFZ131209:MFZ131211 MPV131209:MPV131211 MZR131209:MZR131211 NJN131209:NJN131211 NTJ131209:NTJ131211 ODF131209:ODF131211 ONB131209:ONB131211 OWX131209:OWX131211 PGT131209:PGT131211 PQP131209:PQP131211 QAL131209:QAL131211 QKH131209:QKH131211 QUD131209:QUD131211 RDZ131209:RDZ131211 RNV131209:RNV131211 RXR131209:RXR131211 SHN131209:SHN131211 SRJ131209:SRJ131211 TBF131209:TBF131211 TLB131209:TLB131211 TUX131209:TUX131211 UET131209:UET131211 UOP131209:UOP131211 UYL131209:UYL131211 VIH131209:VIH131211 VSD131209:VSD131211 WBZ131209:WBZ131211 WLV131209:WLV131211 WVR131209:WVR131211 D196745:D196747 JF196745:JF196747 TB196745:TB196747 ACX196745:ACX196747 AMT196745:AMT196747 AWP196745:AWP196747 BGL196745:BGL196747 BQH196745:BQH196747 CAD196745:CAD196747 CJZ196745:CJZ196747 CTV196745:CTV196747 DDR196745:DDR196747 DNN196745:DNN196747 DXJ196745:DXJ196747 EHF196745:EHF196747 ERB196745:ERB196747 FAX196745:FAX196747 FKT196745:FKT196747 FUP196745:FUP196747 GEL196745:GEL196747 GOH196745:GOH196747 GYD196745:GYD196747 HHZ196745:HHZ196747 HRV196745:HRV196747 IBR196745:IBR196747 ILN196745:ILN196747 IVJ196745:IVJ196747 JFF196745:JFF196747 JPB196745:JPB196747 JYX196745:JYX196747 KIT196745:KIT196747 KSP196745:KSP196747 LCL196745:LCL196747 LMH196745:LMH196747 LWD196745:LWD196747 MFZ196745:MFZ196747 MPV196745:MPV196747 MZR196745:MZR196747 NJN196745:NJN196747 NTJ196745:NTJ196747 ODF196745:ODF196747 ONB196745:ONB196747 OWX196745:OWX196747 PGT196745:PGT196747 PQP196745:PQP196747 QAL196745:QAL196747 QKH196745:QKH196747 QUD196745:QUD196747 RDZ196745:RDZ196747 RNV196745:RNV196747 RXR196745:RXR196747 SHN196745:SHN196747 SRJ196745:SRJ196747 TBF196745:TBF196747 TLB196745:TLB196747 TUX196745:TUX196747 UET196745:UET196747 UOP196745:UOP196747 UYL196745:UYL196747 VIH196745:VIH196747 VSD196745:VSD196747 WBZ196745:WBZ196747 WLV196745:WLV196747 WVR196745:WVR196747 D262281:D262283 JF262281:JF262283 TB262281:TB262283 ACX262281:ACX262283 AMT262281:AMT262283 AWP262281:AWP262283 BGL262281:BGL262283 BQH262281:BQH262283 CAD262281:CAD262283 CJZ262281:CJZ262283 CTV262281:CTV262283 DDR262281:DDR262283 DNN262281:DNN262283 DXJ262281:DXJ262283 EHF262281:EHF262283 ERB262281:ERB262283 FAX262281:FAX262283 FKT262281:FKT262283 FUP262281:FUP262283 GEL262281:GEL262283 GOH262281:GOH262283 GYD262281:GYD262283 HHZ262281:HHZ262283 HRV262281:HRV262283 IBR262281:IBR262283 ILN262281:ILN262283 IVJ262281:IVJ262283 JFF262281:JFF262283 JPB262281:JPB262283 JYX262281:JYX262283 KIT262281:KIT262283 KSP262281:KSP262283 LCL262281:LCL262283 LMH262281:LMH262283 LWD262281:LWD262283 MFZ262281:MFZ262283 MPV262281:MPV262283 MZR262281:MZR262283 NJN262281:NJN262283 NTJ262281:NTJ262283 ODF262281:ODF262283 ONB262281:ONB262283 OWX262281:OWX262283 PGT262281:PGT262283 PQP262281:PQP262283 QAL262281:QAL262283 QKH262281:QKH262283 QUD262281:QUD262283 RDZ262281:RDZ262283 RNV262281:RNV262283 RXR262281:RXR262283 SHN262281:SHN262283 SRJ262281:SRJ262283 TBF262281:TBF262283 TLB262281:TLB262283 TUX262281:TUX262283 UET262281:UET262283 UOP262281:UOP262283 UYL262281:UYL262283 VIH262281:VIH262283 VSD262281:VSD262283 WBZ262281:WBZ262283 WLV262281:WLV262283 WVR262281:WVR262283 D327817:D327819 JF327817:JF327819 TB327817:TB327819 ACX327817:ACX327819 AMT327817:AMT327819 AWP327817:AWP327819 BGL327817:BGL327819 BQH327817:BQH327819 CAD327817:CAD327819 CJZ327817:CJZ327819 CTV327817:CTV327819 DDR327817:DDR327819 DNN327817:DNN327819 DXJ327817:DXJ327819 EHF327817:EHF327819 ERB327817:ERB327819 FAX327817:FAX327819 FKT327817:FKT327819 FUP327817:FUP327819 GEL327817:GEL327819 GOH327817:GOH327819 GYD327817:GYD327819 HHZ327817:HHZ327819 HRV327817:HRV327819 IBR327817:IBR327819 ILN327817:ILN327819 IVJ327817:IVJ327819 JFF327817:JFF327819 JPB327817:JPB327819 JYX327817:JYX327819 KIT327817:KIT327819 KSP327817:KSP327819 LCL327817:LCL327819 LMH327817:LMH327819 LWD327817:LWD327819 MFZ327817:MFZ327819 MPV327817:MPV327819 MZR327817:MZR327819 NJN327817:NJN327819 NTJ327817:NTJ327819 ODF327817:ODF327819 ONB327817:ONB327819 OWX327817:OWX327819 PGT327817:PGT327819 PQP327817:PQP327819 QAL327817:QAL327819 QKH327817:QKH327819 QUD327817:QUD327819 RDZ327817:RDZ327819 RNV327817:RNV327819 RXR327817:RXR327819 SHN327817:SHN327819 SRJ327817:SRJ327819 TBF327817:TBF327819 TLB327817:TLB327819 TUX327817:TUX327819 UET327817:UET327819 UOP327817:UOP327819 UYL327817:UYL327819 VIH327817:VIH327819 VSD327817:VSD327819 WBZ327817:WBZ327819 WLV327817:WLV327819 WVR327817:WVR327819 D393353:D393355 JF393353:JF393355 TB393353:TB393355 ACX393353:ACX393355 AMT393353:AMT393355 AWP393353:AWP393355 BGL393353:BGL393355 BQH393353:BQH393355 CAD393353:CAD393355 CJZ393353:CJZ393355 CTV393353:CTV393355 DDR393353:DDR393355 DNN393353:DNN393355 DXJ393353:DXJ393355 EHF393353:EHF393355 ERB393353:ERB393355 FAX393353:FAX393355 FKT393353:FKT393355 FUP393353:FUP393355 GEL393353:GEL393355 GOH393353:GOH393355 GYD393353:GYD393355 HHZ393353:HHZ393355 HRV393353:HRV393355 IBR393353:IBR393355 ILN393353:ILN393355 IVJ393353:IVJ393355 JFF393353:JFF393355 JPB393353:JPB393355 JYX393353:JYX393355 KIT393353:KIT393355 KSP393353:KSP393355 LCL393353:LCL393355 LMH393353:LMH393355 LWD393353:LWD393355 MFZ393353:MFZ393355 MPV393353:MPV393355 MZR393353:MZR393355 NJN393353:NJN393355 NTJ393353:NTJ393355 ODF393353:ODF393355 ONB393353:ONB393355 OWX393353:OWX393355 PGT393353:PGT393355 PQP393353:PQP393355 QAL393353:QAL393355 QKH393353:QKH393355 QUD393353:QUD393355 RDZ393353:RDZ393355 RNV393353:RNV393355 RXR393353:RXR393355 SHN393353:SHN393355 SRJ393353:SRJ393355 TBF393353:TBF393355 TLB393353:TLB393355 TUX393353:TUX393355 UET393353:UET393355 UOP393353:UOP393355 UYL393353:UYL393355 VIH393353:VIH393355 VSD393353:VSD393355 WBZ393353:WBZ393355 WLV393353:WLV393355 WVR393353:WVR393355 D458889:D458891 JF458889:JF458891 TB458889:TB458891 ACX458889:ACX458891 AMT458889:AMT458891 AWP458889:AWP458891 BGL458889:BGL458891 BQH458889:BQH458891 CAD458889:CAD458891 CJZ458889:CJZ458891 CTV458889:CTV458891 DDR458889:DDR458891 DNN458889:DNN458891 DXJ458889:DXJ458891 EHF458889:EHF458891 ERB458889:ERB458891 FAX458889:FAX458891 FKT458889:FKT458891 FUP458889:FUP458891 GEL458889:GEL458891 GOH458889:GOH458891 GYD458889:GYD458891 HHZ458889:HHZ458891 HRV458889:HRV458891 IBR458889:IBR458891 ILN458889:ILN458891 IVJ458889:IVJ458891 JFF458889:JFF458891 JPB458889:JPB458891 JYX458889:JYX458891 KIT458889:KIT458891 KSP458889:KSP458891 LCL458889:LCL458891 LMH458889:LMH458891 LWD458889:LWD458891 MFZ458889:MFZ458891 MPV458889:MPV458891 MZR458889:MZR458891 NJN458889:NJN458891 NTJ458889:NTJ458891 ODF458889:ODF458891 ONB458889:ONB458891 OWX458889:OWX458891 PGT458889:PGT458891 PQP458889:PQP458891 QAL458889:QAL458891 QKH458889:QKH458891 QUD458889:QUD458891 RDZ458889:RDZ458891 RNV458889:RNV458891 RXR458889:RXR458891 SHN458889:SHN458891 SRJ458889:SRJ458891 TBF458889:TBF458891 TLB458889:TLB458891 TUX458889:TUX458891 UET458889:UET458891 UOP458889:UOP458891 UYL458889:UYL458891 VIH458889:VIH458891 VSD458889:VSD458891 WBZ458889:WBZ458891 WLV458889:WLV458891 WVR458889:WVR458891 D524425:D524427 JF524425:JF524427 TB524425:TB524427 ACX524425:ACX524427 AMT524425:AMT524427 AWP524425:AWP524427 BGL524425:BGL524427 BQH524425:BQH524427 CAD524425:CAD524427 CJZ524425:CJZ524427 CTV524425:CTV524427 DDR524425:DDR524427 DNN524425:DNN524427 DXJ524425:DXJ524427 EHF524425:EHF524427 ERB524425:ERB524427 FAX524425:FAX524427 FKT524425:FKT524427 FUP524425:FUP524427 GEL524425:GEL524427 GOH524425:GOH524427 GYD524425:GYD524427 HHZ524425:HHZ524427 HRV524425:HRV524427 IBR524425:IBR524427 ILN524425:ILN524427 IVJ524425:IVJ524427 JFF524425:JFF524427 JPB524425:JPB524427 JYX524425:JYX524427 KIT524425:KIT524427 KSP524425:KSP524427 LCL524425:LCL524427 LMH524425:LMH524427 LWD524425:LWD524427 MFZ524425:MFZ524427 MPV524425:MPV524427 MZR524425:MZR524427 NJN524425:NJN524427 NTJ524425:NTJ524427 ODF524425:ODF524427 ONB524425:ONB524427 OWX524425:OWX524427 PGT524425:PGT524427 PQP524425:PQP524427 QAL524425:QAL524427 QKH524425:QKH524427 QUD524425:QUD524427 RDZ524425:RDZ524427 RNV524425:RNV524427 RXR524425:RXR524427 SHN524425:SHN524427 SRJ524425:SRJ524427 TBF524425:TBF524427 TLB524425:TLB524427 TUX524425:TUX524427 UET524425:UET524427 UOP524425:UOP524427 UYL524425:UYL524427 VIH524425:VIH524427 VSD524425:VSD524427 WBZ524425:WBZ524427 WLV524425:WLV524427 WVR524425:WVR524427 D589961:D589963 JF589961:JF589963 TB589961:TB589963 ACX589961:ACX589963 AMT589961:AMT589963 AWP589961:AWP589963 BGL589961:BGL589963 BQH589961:BQH589963 CAD589961:CAD589963 CJZ589961:CJZ589963 CTV589961:CTV589963 DDR589961:DDR589963 DNN589961:DNN589963 DXJ589961:DXJ589963 EHF589961:EHF589963 ERB589961:ERB589963 FAX589961:FAX589963 FKT589961:FKT589963 FUP589961:FUP589963 GEL589961:GEL589963 GOH589961:GOH589963 GYD589961:GYD589963 HHZ589961:HHZ589963 HRV589961:HRV589963 IBR589961:IBR589963 ILN589961:ILN589963 IVJ589961:IVJ589963 JFF589961:JFF589963 JPB589961:JPB589963 JYX589961:JYX589963 KIT589961:KIT589963 KSP589961:KSP589963 LCL589961:LCL589963 LMH589961:LMH589963 LWD589961:LWD589963 MFZ589961:MFZ589963 MPV589961:MPV589963 MZR589961:MZR589963 NJN589961:NJN589963 NTJ589961:NTJ589963 ODF589961:ODF589963 ONB589961:ONB589963 OWX589961:OWX589963 PGT589961:PGT589963 PQP589961:PQP589963 QAL589961:QAL589963 QKH589961:QKH589963 QUD589961:QUD589963 RDZ589961:RDZ589963 RNV589961:RNV589963 RXR589961:RXR589963 SHN589961:SHN589963 SRJ589961:SRJ589963 TBF589961:TBF589963 TLB589961:TLB589963 TUX589961:TUX589963 UET589961:UET589963 UOP589961:UOP589963 UYL589961:UYL589963 VIH589961:VIH589963 VSD589961:VSD589963 WBZ589961:WBZ589963 WLV589961:WLV589963 WVR589961:WVR589963 D655497:D655499 JF655497:JF655499 TB655497:TB655499 ACX655497:ACX655499 AMT655497:AMT655499 AWP655497:AWP655499 BGL655497:BGL655499 BQH655497:BQH655499 CAD655497:CAD655499 CJZ655497:CJZ655499 CTV655497:CTV655499 DDR655497:DDR655499 DNN655497:DNN655499 DXJ655497:DXJ655499 EHF655497:EHF655499 ERB655497:ERB655499 FAX655497:FAX655499 FKT655497:FKT655499 FUP655497:FUP655499 GEL655497:GEL655499 GOH655497:GOH655499 GYD655497:GYD655499 HHZ655497:HHZ655499 HRV655497:HRV655499 IBR655497:IBR655499 ILN655497:ILN655499 IVJ655497:IVJ655499 JFF655497:JFF655499 JPB655497:JPB655499 JYX655497:JYX655499 KIT655497:KIT655499 KSP655497:KSP655499 LCL655497:LCL655499 LMH655497:LMH655499 LWD655497:LWD655499 MFZ655497:MFZ655499 MPV655497:MPV655499 MZR655497:MZR655499 NJN655497:NJN655499 NTJ655497:NTJ655499 ODF655497:ODF655499 ONB655497:ONB655499 OWX655497:OWX655499 PGT655497:PGT655499 PQP655497:PQP655499 QAL655497:QAL655499 QKH655497:QKH655499 QUD655497:QUD655499 RDZ655497:RDZ655499 RNV655497:RNV655499 RXR655497:RXR655499 SHN655497:SHN655499 SRJ655497:SRJ655499 TBF655497:TBF655499 TLB655497:TLB655499 TUX655497:TUX655499 UET655497:UET655499 UOP655497:UOP655499 UYL655497:UYL655499 VIH655497:VIH655499 VSD655497:VSD655499 WBZ655497:WBZ655499 WLV655497:WLV655499 WVR655497:WVR655499 D721033:D721035 JF721033:JF721035 TB721033:TB721035 ACX721033:ACX721035 AMT721033:AMT721035 AWP721033:AWP721035 BGL721033:BGL721035 BQH721033:BQH721035 CAD721033:CAD721035 CJZ721033:CJZ721035 CTV721033:CTV721035 DDR721033:DDR721035 DNN721033:DNN721035 DXJ721033:DXJ721035 EHF721033:EHF721035 ERB721033:ERB721035 FAX721033:FAX721035 FKT721033:FKT721035 FUP721033:FUP721035 GEL721033:GEL721035 GOH721033:GOH721035 GYD721033:GYD721035 HHZ721033:HHZ721035 HRV721033:HRV721035 IBR721033:IBR721035 ILN721033:ILN721035 IVJ721033:IVJ721035 JFF721033:JFF721035 JPB721033:JPB721035 JYX721033:JYX721035 KIT721033:KIT721035 KSP721033:KSP721035 LCL721033:LCL721035 LMH721033:LMH721035 LWD721033:LWD721035 MFZ721033:MFZ721035 MPV721033:MPV721035 MZR721033:MZR721035 NJN721033:NJN721035 NTJ721033:NTJ721035 ODF721033:ODF721035 ONB721033:ONB721035 OWX721033:OWX721035 PGT721033:PGT721035 PQP721033:PQP721035 QAL721033:QAL721035 QKH721033:QKH721035 QUD721033:QUD721035 RDZ721033:RDZ721035 RNV721033:RNV721035 RXR721033:RXR721035 SHN721033:SHN721035 SRJ721033:SRJ721035 TBF721033:TBF721035 TLB721033:TLB721035 TUX721033:TUX721035 UET721033:UET721035 UOP721033:UOP721035 UYL721033:UYL721035 VIH721033:VIH721035 VSD721033:VSD721035 WBZ721033:WBZ721035 WLV721033:WLV721035 WVR721033:WVR721035 D786569:D786571 JF786569:JF786571 TB786569:TB786571 ACX786569:ACX786571 AMT786569:AMT786571 AWP786569:AWP786571 BGL786569:BGL786571 BQH786569:BQH786571 CAD786569:CAD786571 CJZ786569:CJZ786571 CTV786569:CTV786571 DDR786569:DDR786571 DNN786569:DNN786571 DXJ786569:DXJ786571 EHF786569:EHF786571 ERB786569:ERB786571 FAX786569:FAX786571 FKT786569:FKT786571 FUP786569:FUP786571 GEL786569:GEL786571 GOH786569:GOH786571 GYD786569:GYD786571 HHZ786569:HHZ786571 HRV786569:HRV786571 IBR786569:IBR786571 ILN786569:ILN786571 IVJ786569:IVJ786571 JFF786569:JFF786571 JPB786569:JPB786571 JYX786569:JYX786571 KIT786569:KIT786571 KSP786569:KSP786571 LCL786569:LCL786571 LMH786569:LMH786571 LWD786569:LWD786571 MFZ786569:MFZ786571 MPV786569:MPV786571 MZR786569:MZR786571 NJN786569:NJN786571 NTJ786569:NTJ786571 ODF786569:ODF786571 ONB786569:ONB786571 OWX786569:OWX786571 PGT786569:PGT786571 PQP786569:PQP786571 QAL786569:QAL786571 QKH786569:QKH786571 QUD786569:QUD786571 RDZ786569:RDZ786571 RNV786569:RNV786571 RXR786569:RXR786571 SHN786569:SHN786571 SRJ786569:SRJ786571 TBF786569:TBF786571 TLB786569:TLB786571 TUX786569:TUX786571 UET786569:UET786571 UOP786569:UOP786571 UYL786569:UYL786571 VIH786569:VIH786571 VSD786569:VSD786571 WBZ786569:WBZ786571 WLV786569:WLV786571 WVR786569:WVR786571 D852105:D852107 JF852105:JF852107 TB852105:TB852107 ACX852105:ACX852107 AMT852105:AMT852107 AWP852105:AWP852107 BGL852105:BGL852107 BQH852105:BQH852107 CAD852105:CAD852107 CJZ852105:CJZ852107 CTV852105:CTV852107 DDR852105:DDR852107 DNN852105:DNN852107 DXJ852105:DXJ852107 EHF852105:EHF852107 ERB852105:ERB852107 FAX852105:FAX852107 FKT852105:FKT852107 FUP852105:FUP852107 GEL852105:GEL852107 GOH852105:GOH852107 GYD852105:GYD852107 HHZ852105:HHZ852107 HRV852105:HRV852107 IBR852105:IBR852107 ILN852105:ILN852107 IVJ852105:IVJ852107 JFF852105:JFF852107 JPB852105:JPB852107 JYX852105:JYX852107 KIT852105:KIT852107 KSP852105:KSP852107 LCL852105:LCL852107 LMH852105:LMH852107 LWD852105:LWD852107 MFZ852105:MFZ852107 MPV852105:MPV852107 MZR852105:MZR852107 NJN852105:NJN852107 NTJ852105:NTJ852107 ODF852105:ODF852107 ONB852105:ONB852107 OWX852105:OWX852107 PGT852105:PGT852107 PQP852105:PQP852107 QAL852105:QAL852107 QKH852105:QKH852107 QUD852105:QUD852107 RDZ852105:RDZ852107 RNV852105:RNV852107 RXR852105:RXR852107 SHN852105:SHN852107 SRJ852105:SRJ852107 TBF852105:TBF852107 TLB852105:TLB852107 TUX852105:TUX852107 UET852105:UET852107 UOP852105:UOP852107 UYL852105:UYL852107 VIH852105:VIH852107 VSD852105:VSD852107 WBZ852105:WBZ852107 WLV852105:WLV852107 WVR852105:WVR852107 D917641:D917643 JF917641:JF917643 TB917641:TB917643 ACX917641:ACX917643 AMT917641:AMT917643 AWP917641:AWP917643 BGL917641:BGL917643 BQH917641:BQH917643 CAD917641:CAD917643 CJZ917641:CJZ917643 CTV917641:CTV917643 DDR917641:DDR917643 DNN917641:DNN917643 DXJ917641:DXJ917643 EHF917641:EHF917643 ERB917641:ERB917643 FAX917641:FAX917643 FKT917641:FKT917643 FUP917641:FUP917643 GEL917641:GEL917643 GOH917641:GOH917643 GYD917641:GYD917643 HHZ917641:HHZ917643 HRV917641:HRV917643 IBR917641:IBR917643 ILN917641:ILN917643 IVJ917641:IVJ917643 JFF917641:JFF917643 JPB917641:JPB917643 JYX917641:JYX917643 KIT917641:KIT917643 KSP917641:KSP917643 LCL917641:LCL917643 LMH917641:LMH917643 LWD917641:LWD917643 MFZ917641:MFZ917643 MPV917641:MPV917643 MZR917641:MZR917643 NJN917641:NJN917643 NTJ917641:NTJ917643 ODF917641:ODF917643 ONB917641:ONB917643 OWX917641:OWX917643 PGT917641:PGT917643 PQP917641:PQP917643 QAL917641:QAL917643 QKH917641:QKH917643 QUD917641:QUD917643 RDZ917641:RDZ917643 RNV917641:RNV917643 RXR917641:RXR917643 SHN917641:SHN917643 SRJ917641:SRJ917643 TBF917641:TBF917643 TLB917641:TLB917643 TUX917641:TUX917643 UET917641:UET917643 UOP917641:UOP917643 UYL917641:UYL917643 VIH917641:VIH917643 VSD917641:VSD917643 WBZ917641:WBZ917643 WLV917641:WLV917643 WVR917641:WVR917643 D983177:D983179 JF983177:JF983179 TB983177:TB983179 ACX983177:ACX983179 AMT983177:AMT983179 AWP983177:AWP983179 BGL983177:BGL983179 BQH983177:BQH983179 CAD983177:CAD983179 CJZ983177:CJZ983179 CTV983177:CTV983179 DDR983177:DDR983179 DNN983177:DNN983179 DXJ983177:DXJ983179 EHF983177:EHF983179 ERB983177:ERB983179 FAX983177:FAX983179 FKT983177:FKT983179 FUP983177:FUP983179 GEL983177:GEL983179 GOH983177:GOH983179 GYD983177:GYD983179 HHZ983177:HHZ983179 HRV983177:HRV983179 IBR983177:IBR983179 ILN983177:ILN983179 IVJ983177:IVJ983179 JFF983177:JFF983179 JPB983177:JPB983179 JYX983177:JYX983179 KIT983177:KIT983179 KSP983177:KSP983179 LCL983177:LCL983179 LMH983177:LMH983179 LWD983177:LWD983179 MFZ983177:MFZ983179 MPV983177:MPV983179 MZR983177:MZR983179 NJN983177:NJN983179 NTJ983177:NTJ983179 ODF983177:ODF983179 ONB983177:ONB983179 OWX983177:OWX983179 PGT983177:PGT983179 PQP983177:PQP983179 QAL983177:QAL983179 QKH983177:QKH983179 QUD983177:QUD983179 RDZ983177:RDZ983179 RNV983177:RNV983179 RXR983177:RXR983179 SHN983177:SHN983179 SRJ983177:SRJ983179 TBF983177:TBF983179 TLB983177:TLB983179 TUX983177:TUX983179 UET983177:UET983179 UOP983177:UOP983179 UYL983177:UYL983179 VIH983177:VIH983179 VSD983177:VSD983179 WBZ983177:WBZ983179 WLV983177:WLV983179 WVR983177:WVR983179 D175:D179 JF193:JG194 TB193:TC194 ACX193:ACY194 AMT193:AMU194 AWP193:AWQ194 BGL193:BGM194 BQH193:BQI194 CAD193:CAE194 CJZ193:CKA194 CTV193:CTW194 DDR193:DDS194 DNN193:DNO194 DXJ193:DXK194 EHF193:EHG194 ERB193:ERC194 FAX193:FAY194 FKT193:FKU194 FUP193:FUQ194 GEL193:GEM194 GOH193:GOI194 GYD193:GYE194 HHZ193:HIA194 HRV193:HRW194 IBR193:IBS194 ILN193:ILO194 IVJ193:IVK194 JFF193:JFG194 JPB193:JPC194 JYX193:JYY194 KIT193:KIU194 KSP193:KSQ194 LCL193:LCM194 LMH193:LMI194 LWD193:LWE194 MFZ193:MGA194 MPV193:MPW194 MZR193:MZS194 NJN193:NJO194 NTJ193:NTK194 ODF193:ODG194 ONB193:ONC194 OWX193:OWY194 PGT193:PGU194 PQP193:PQQ194 QAL193:QAM194 QKH193:QKI194 QUD193:QUE194 RDZ193:REA194 RNV193:RNW194 RXR193:RXS194 SHN193:SHO194 SRJ193:SRK194 TBF193:TBG194 TLB193:TLC194 TUX193:TUY194 UET193:UEU194 UOP193:UOQ194 UYL193:UYM194 VIH193:VII194 VSD193:VSE194 WBZ193:WCA194 WLV193:WLW194 WVR193:WVS194 D65729:E65730 JF65729:JG65730 TB65729:TC65730 ACX65729:ACY65730 AMT65729:AMU65730 AWP65729:AWQ65730 BGL65729:BGM65730 BQH65729:BQI65730 CAD65729:CAE65730 CJZ65729:CKA65730 CTV65729:CTW65730 DDR65729:DDS65730 DNN65729:DNO65730 DXJ65729:DXK65730 EHF65729:EHG65730 ERB65729:ERC65730 FAX65729:FAY65730 FKT65729:FKU65730 FUP65729:FUQ65730 GEL65729:GEM65730 GOH65729:GOI65730 GYD65729:GYE65730 HHZ65729:HIA65730 HRV65729:HRW65730 IBR65729:IBS65730 ILN65729:ILO65730 IVJ65729:IVK65730 JFF65729:JFG65730 JPB65729:JPC65730 JYX65729:JYY65730 KIT65729:KIU65730 KSP65729:KSQ65730 LCL65729:LCM65730 LMH65729:LMI65730 LWD65729:LWE65730 MFZ65729:MGA65730 MPV65729:MPW65730 MZR65729:MZS65730 NJN65729:NJO65730 NTJ65729:NTK65730 ODF65729:ODG65730 ONB65729:ONC65730 OWX65729:OWY65730 PGT65729:PGU65730 PQP65729:PQQ65730 QAL65729:QAM65730 QKH65729:QKI65730 QUD65729:QUE65730 RDZ65729:REA65730 RNV65729:RNW65730 RXR65729:RXS65730 SHN65729:SHO65730 SRJ65729:SRK65730 TBF65729:TBG65730 TLB65729:TLC65730 TUX65729:TUY65730 UET65729:UEU65730 UOP65729:UOQ65730 UYL65729:UYM65730 VIH65729:VII65730 VSD65729:VSE65730 WBZ65729:WCA65730 WLV65729:WLW65730 WVR65729:WVS65730 D131265:E131266 JF131265:JG131266 TB131265:TC131266 ACX131265:ACY131266 AMT131265:AMU131266 AWP131265:AWQ131266 BGL131265:BGM131266 BQH131265:BQI131266 CAD131265:CAE131266 CJZ131265:CKA131266 CTV131265:CTW131266 DDR131265:DDS131266 DNN131265:DNO131266 DXJ131265:DXK131266 EHF131265:EHG131266 ERB131265:ERC131266 FAX131265:FAY131266 FKT131265:FKU131266 FUP131265:FUQ131266 GEL131265:GEM131266 GOH131265:GOI131266 GYD131265:GYE131266 HHZ131265:HIA131266 HRV131265:HRW131266 IBR131265:IBS131266 ILN131265:ILO131266 IVJ131265:IVK131266 JFF131265:JFG131266 JPB131265:JPC131266 JYX131265:JYY131266 KIT131265:KIU131266 KSP131265:KSQ131266 LCL131265:LCM131266 LMH131265:LMI131266 LWD131265:LWE131266 MFZ131265:MGA131266 MPV131265:MPW131266 MZR131265:MZS131266 NJN131265:NJO131266 NTJ131265:NTK131266 ODF131265:ODG131266 ONB131265:ONC131266 OWX131265:OWY131266 PGT131265:PGU131266 PQP131265:PQQ131266 QAL131265:QAM131266 QKH131265:QKI131266 QUD131265:QUE131266 RDZ131265:REA131266 RNV131265:RNW131266 RXR131265:RXS131266 SHN131265:SHO131266 SRJ131265:SRK131266 TBF131265:TBG131266 TLB131265:TLC131266 TUX131265:TUY131266 UET131265:UEU131266 UOP131265:UOQ131266 UYL131265:UYM131266 VIH131265:VII131266 VSD131265:VSE131266 WBZ131265:WCA131266 WLV131265:WLW131266 WVR131265:WVS131266 D196801:E196802 JF196801:JG196802 TB196801:TC196802 ACX196801:ACY196802 AMT196801:AMU196802 AWP196801:AWQ196802 BGL196801:BGM196802 BQH196801:BQI196802 CAD196801:CAE196802 CJZ196801:CKA196802 CTV196801:CTW196802 DDR196801:DDS196802 DNN196801:DNO196802 DXJ196801:DXK196802 EHF196801:EHG196802 ERB196801:ERC196802 FAX196801:FAY196802 FKT196801:FKU196802 FUP196801:FUQ196802 GEL196801:GEM196802 GOH196801:GOI196802 GYD196801:GYE196802 HHZ196801:HIA196802 HRV196801:HRW196802 IBR196801:IBS196802 ILN196801:ILO196802 IVJ196801:IVK196802 JFF196801:JFG196802 JPB196801:JPC196802 JYX196801:JYY196802 KIT196801:KIU196802 KSP196801:KSQ196802 LCL196801:LCM196802 LMH196801:LMI196802 LWD196801:LWE196802 MFZ196801:MGA196802 MPV196801:MPW196802 MZR196801:MZS196802 NJN196801:NJO196802 NTJ196801:NTK196802 ODF196801:ODG196802 ONB196801:ONC196802 OWX196801:OWY196802 PGT196801:PGU196802 PQP196801:PQQ196802 QAL196801:QAM196802 QKH196801:QKI196802 QUD196801:QUE196802 RDZ196801:REA196802 RNV196801:RNW196802 RXR196801:RXS196802 SHN196801:SHO196802 SRJ196801:SRK196802 TBF196801:TBG196802 TLB196801:TLC196802 TUX196801:TUY196802 UET196801:UEU196802 UOP196801:UOQ196802 UYL196801:UYM196802 VIH196801:VII196802 VSD196801:VSE196802 WBZ196801:WCA196802 WLV196801:WLW196802 WVR196801:WVS196802 D262337:E262338 JF262337:JG262338 TB262337:TC262338 ACX262337:ACY262338 AMT262337:AMU262338 AWP262337:AWQ262338 BGL262337:BGM262338 BQH262337:BQI262338 CAD262337:CAE262338 CJZ262337:CKA262338 CTV262337:CTW262338 DDR262337:DDS262338 DNN262337:DNO262338 DXJ262337:DXK262338 EHF262337:EHG262338 ERB262337:ERC262338 FAX262337:FAY262338 FKT262337:FKU262338 FUP262337:FUQ262338 GEL262337:GEM262338 GOH262337:GOI262338 GYD262337:GYE262338 HHZ262337:HIA262338 HRV262337:HRW262338 IBR262337:IBS262338 ILN262337:ILO262338 IVJ262337:IVK262338 JFF262337:JFG262338 JPB262337:JPC262338 JYX262337:JYY262338 KIT262337:KIU262338 KSP262337:KSQ262338 LCL262337:LCM262338 LMH262337:LMI262338 LWD262337:LWE262338 MFZ262337:MGA262338 MPV262337:MPW262338 MZR262337:MZS262338 NJN262337:NJO262338 NTJ262337:NTK262338 ODF262337:ODG262338 ONB262337:ONC262338 OWX262337:OWY262338 PGT262337:PGU262338 PQP262337:PQQ262338 QAL262337:QAM262338 QKH262337:QKI262338 QUD262337:QUE262338 RDZ262337:REA262338 RNV262337:RNW262338 RXR262337:RXS262338 SHN262337:SHO262338 SRJ262337:SRK262338 TBF262337:TBG262338 TLB262337:TLC262338 TUX262337:TUY262338 UET262337:UEU262338 UOP262337:UOQ262338 UYL262337:UYM262338 VIH262337:VII262338 VSD262337:VSE262338 WBZ262337:WCA262338 WLV262337:WLW262338 WVR262337:WVS262338 D327873:E327874 JF327873:JG327874 TB327873:TC327874 ACX327873:ACY327874 AMT327873:AMU327874 AWP327873:AWQ327874 BGL327873:BGM327874 BQH327873:BQI327874 CAD327873:CAE327874 CJZ327873:CKA327874 CTV327873:CTW327874 DDR327873:DDS327874 DNN327873:DNO327874 DXJ327873:DXK327874 EHF327873:EHG327874 ERB327873:ERC327874 FAX327873:FAY327874 FKT327873:FKU327874 FUP327873:FUQ327874 GEL327873:GEM327874 GOH327873:GOI327874 GYD327873:GYE327874 HHZ327873:HIA327874 HRV327873:HRW327874 IBR327873:IBS327874 ILN327873:ILO327874 IVJ327873:IVK327874 JFF327873:JFG327874 JPB327873:JPC327874 JYX327873:JYY327874 KIT327873:KIU327874 KSP327873:KSQ327874 LCL327873:LCM327874 LMH327873:LMI327874 LWD327873:LWE327874 MFZ327873:MGA327874 MPV327873:MPW327874 MZR327873:MZS327874 NJN327873:NJO327874 NTJ327873:NTK327874 ODF327873:ODG327874 ONB327873:ONC327874 OWX327873:OWY327874 PGT327873:PGU327874 PQP327873:PQQ327874 QAL327873:QAM327874 QKH327873:QKI327874 QUD327873:QUE327874 RDZ327873:REA327874 RNV327873:RNW327874 RXR327873:RXS327874 SHN327873:SHO327874 SRJ327873:SRK327874 TBF327873:TBG327874 TLB327873:TLC327874 TUX327873:TUY327874 UET327873:UEU327874 UOP327873:UOQ327874 UYL327873:UYM327874 VIH327873:VII327874 VSD327873:VSE327874 WBZ327873:WCA327874 WLV327873:WLW327874 WVR327873:WVS327874 D393409:E393410 JF393409:JG393410 TB393409:TC393410 ACX393409:ACY393410 AMT393409:AMU393410 AWP393409:AWQ393410 BGL393409:BGM393410 BQH393409:BQI393410 CAD393409:CAE393410 CJZ393409:CKA393410 CTV393409:CTW393410 DDR393409:DDS393410 DNN393409:DNO393410 DXJ393409:DXK393410 EHF393409:EHG393410 ERB393409:ERC393410 FAX393409:FAY393410 FKT393409:FKU393410 FUP393409:FUQ393410 GEL393409:GEM393410 GOH393409:GOI393410 GYD393409:GYE393410 HHZ393409:HIA393410 HRV393409:HRW393410 IBR393409:IBS393410 ILN393409:ILO393410 IVJ393409:IVK393410 JFF393409:JFG393410 JPB393409:JPC393410 JYX393409:JYY393410 KIT393409:KIU393410 KSP393409:KSQ393410 LCL393409:LCM393410 LMH393409:LMI393410 LWD393409:LWE393410 MFZ393409:MGA393410 MPV393409:MPW393410 MZR393409:MZS393410 NJN393409:NJO393410 NTJ393409:NTK393410 ODF393409:ODG393410 ONB393409:ONC393410 OWX393409:OWY393410 PGT393409:PGU393410 PQP393409:PQQ393410 QAL393409:QAM393410 QKH393409:QKI393410 QUD393409:QUE393410 RDZ393409:REA393410 RNV393409:RNW393410 RXR393409:RXS393410 SHN393409:SHO393410 SRJ393409:SRK393410 TBF393409:TBG393410 TLB393409:TLC393410 TUX393409:TUY393410 UET393409:UEU393410 UOP393409:UOQ393410 UYL393409:UYM393410 VIH393409:VII393410 VSD393409:VSE393410 WBZ393409:WCA393410 WLV393409:WLW393410 WVR393409:WVS393410 D458945:E458946 JF458945:JG458946 TB458945:TC458946 ACX458945:ACY458946 AMT458945:AMU458946 AWP458945:AWQ458946 BGL458945:BGM458946 BQH458945:BQI458946 CAD458945:CAE458946 CJZ458945:CKA458946 CTV458945:CTW458946 DDR458945:DDS458946 DNN458945:DNO458946 DXJ458945:DXK458946 EHF458945:EHG458946 ERB458945:ERC458946 FAX458945:FAY458946 FKT458945:FKU458946 FUP458945:FUQ458946 GEL458945:GEM458946 GOH458945:GOI458946 GYD458945:GYE458946 HHZ458945:HIA458946 HRV458945:HRW458946 IBR458945:IBS458946 ILN458945:ILO458946 IVJ458945:IVK458946 JFF458945:JFG458946 JPB458945:JPC458946 JYX458945:JYY458946 KIT458945:KIU458946 KSP458945:KSQ458946 LCL458945:LCM458946 LMH458945:LMI458946 LWD458945:LWE458946 MFZ458945:MGA458946 MPV458945:MPW458946 MZR458945:MZS458946 NJN458945:NJO458946 NTJ458945:NTK458946 ODF458945:ODG458946 ONB458945:ONC458946 OWX458945:OWY458946 PGT458945:PGU458946 PQP458945:PQQ458946 QAL458945:QAM458946 QKH458945:QKI458946 QUD458945:QUE458946 RDZ458945:REA458946 RNV458945:RNW458946 RXR458945:RXS458946 SHN458945:SHO458946 SRJ458945:SRK458946 TBF458945:TBG458946 TLB458945:TLC458946 TUX458945:TUY458946 UET458945:UEU458946 UOP458945:UOQ458946 UYL458945:UYM458946 VIH458945:VII458946 VSD458945:VSE458946 WBZ458945:WCA458946 WLV458945:WLW458946 WVR458945:WVS458946 D524481:E524482 JF524481:JG524482 TB524481:TC524482 ACX524481:ACY524482 AMT524481:AMU524482 AWP524481:AWQ524482 BGL524481:BGM524482 BQH524481:BQI524482 CAD524481:CAE524482 CJZ524481:CKA524482 CTV524481:CTW524482 DDR524481:DDS524482 DNN524481:DNO524482 DXJ524481:DXK524482 EHF524481:EHG524482 ERB524481:ERC524482 FAX524481:FAY524482 FKT524481:FKU524482 FUP524481:FUQ524482 GEL524481:GEM524482 GOH524481:GOI524482 GYD524481:GYE524482 HHZ524481:HIA524482 HRV524481:HRW524482 IBR524481:IBS524482 ILN524481:ILO524482 IVJ524481:IVK524482 JFF524481:JFG524482 JPB524481:JPC524482 JYX524481:JYY524482 KIT524481:KIU524482 KSP524481:KSQ524482 LCL524481:LCM524482 LMH524481:LMI524482 LWD524481:LWE524482 MFZ524481:MGA524482 MPV524481:MPW524482 MZR524481:MZS524482 NJN524481:NJO524482 NTJ524481:NTK524482 ODF524481:ODG524482 ONB524481:ONC524482 OWX524481:OWY524482 PGT524481:PGU524482 PQP524481:PQQ524482 QAL524481:QAM524482 QKH524481:QKI524482 QUD524481:QUE524482 RDZ524481:REA524482 RNV524481:RNW524482 RXR524481:RXS524482 SHN524481:SHO524482 SRJ524481:SRK524482 TBF524481:TBG524482 TLB524481:TLC524482 TUX524481:TUY524482 UET524481:UEU524482 UOP524481:UOQ524482 UYL524481:UYM524482 VIH524481:VII524482 VSD524481:VSE524482 WBZ524481:WCA524482 WLV524481:WLW524482 WVR524481:WVS524482 D590017:E590018 JF590017:JG590018 TB590017:TC590018 ACX590017:ACY590018 AMT590017:AMU590018 AWP590017:AWQ590018 BGL590017:BGM590018 BQH590017:BQI590018 CAD590017:CAE590018 CJZ590017:CKA590018 CTV590017:CTW590018 DDR590017:DDS590018 DNN590017:DNO590018 DXJ590017:DXK590018 EHF590017:EHG590018 ERB590017:ERC590018 FAX590017:FAY590018 FKT590017:FKU590018 FUP590017:FUQ590018 GEL590017:GEM590018 GOH590017:GOI590018 GYD590017:GYE590018 HHZ590017:HIA590018 HRV590017:HRW590018 IBR590017:IBS590018 ILN590017:ILO590018 IVJ590017:IVK590018 JFF590017:JFG590018 JPB590017:JPC590018 JYX590017:JYY590018 KIT590017:KIU590018 KSP590017:KSQ590018 LCL590017:LCM590018 LMH590017:LMI590018 LWD590017:LWE590018 MFZ590017:MGA590018 MPV590017:MPW590018 MZR590017:MZS590018 NJN590017:NJO590018 NTJ590017:NTK590018 ODF590017:ODG590018 ONB590017:ONC590018 OWX590017:OWY590018 PGT590017:PGU590018 PQP590017:PQQ590018 QAL590017:QAM590018 QKH590017:QKI590018 QUD590017:QUE590018 RDZ590017:REA590018 RNV590017:RNW590018 RXR590017:RXS590018 SHN590017:SHO590018 SRJ590017:SRK590018 TBF590017:TBG590018 TLB590017:TLC590018 TUX590017:TUY590018 UET590017:UEU590018 UOP590017:UOQ590018 UYL590017:UYM590018 VIH590017:VII590018 VSD590017:VSE590018 WBZ590017:WCA590018 WLV590017:WLW590018 WVR590017:WVS590018 D655553:E655554 JF655553:JG655554 TB655553:TC655554 ACX655553:ACY655554 AMT655553:AMU655554 AWP655553:AWQ655554 BGL655553:BGM655554 BQH655553:BQI655554 CAD655553:CAE655554 CJZ655553:CKA655554 CTV655553:CTW655554 DDR655553:DDS655554 DNN655553:DNO655554 DXJ655553:DXK655554 EHF655553:EHG655554 ERB655553:ERC655554 FAX655553:FAY655554 FKT655553:FKU655554 FUP655553:FUQ655554 GEL655553:GEM655554 GOH655553:GOI655554 GYD655553:GYE655554 HHZ655553:HIA655554 HRV655553:HRW655554 IBR655553:IBS655554 ILN655553:ILO655554 IVJ655553:IVK655554 JFF655553:JFG655554 JPB655553:JPC655554 JYX655553:JYY655554 KIT655553:KIU655554 KSP655553:KSQ655554 LCL655553:LCM655554 LMH655553:LMI655554 LWD655553:LWE655554 MFZ655553:MGA655554 MPV655553:MPW655554 MZR655553:MZS655554 NJN655553:NJO655554 NTJ655553:NTK655554 ODF655553:ODG655554 ONB655553:ONC655554 OWX655553:OWY655554 PGT655553:PGU655554 PQP655553:PQQ655554 QAL655553:QAM655554 QKH655553:QKI655554 QUD655553:QUE655554 RDZ655553:REA655554 RNV655553:RNW655554 RXR655553:RXS655554 SHN655553:SHO655554 SRJ655553:SRK655554 TBF655553:TBG655554 TLB655553:TLC655554 TUX655553:TUY655554 UET655553:UEU655554 UOP655553:UOQ655554 UYL655553:UYM655554 VIH655553:VII655554 VSD655553:VSE655554 WBZ655553:WCA655554 WLV655553:WLW655554 WVR655553:WVS655554 D721089:E721090 JF721089:JG721090 TB721089:TC721090 ACX721089:ACY721090 AMT721089:AMU721090 AWP721089:AWQ721090 BGL721089:BGM721090 BQH721089:BQI721090 CAD721089:CAE721090 CJZ721089:CKA721090 CTV721089:CTW721090 DDR721089:DDS721090 DNN721089:DNO721090 DXJ721089:DXK721090 EHF721089:EHG721090 ERB721089:ERC721090 FAX721089:FAY721090 FKT721089:FKU721090 FUP721089:FUQ721090 GEL721089:GEM721090 GOH721089:GOI721090 GYD721089:GYE721090 HHZ721089:HIA721090 HRV721089:HRW721090 IBR721089:IBS721090 ILN721089:ILO721090 IVJ721089:IVK721090 JFF721089:JFG721090 JPB721089:JPC721090 JYX721089:JYY721090 KIT721089:KIU721090 KSP721089:KSQ721090 LCL721089:LCM721090 LMH721089:LMI721090 LWD721089:LWE721090 MFZ721089:MGA721090 MPV721089:MPW721090 MZR721089:MZS721090 NJN721089:NJO721090 NTJ721089:NTK721090 ODF721089:ODG721090 ONB721089:ONC721090 OWX721089:OWY721090 PGT721089:PGU721090 PQP721089:PQQ721090 QAL721089:QAM721090 QKH721089:QKI721090 QUD721089:QUE721090 RDZ721089:REA721090 RNV721089:RNW721090 RXR721089:RXS721090 SHN721089:SHO721090 SRJ721089:SRK721090 TBF721089:TBG721090 TLB721089:TLC721090 TUX721089:TUY721090 UET721089:UEU721090 UOP721089:UOQ721090 UYL721089:UYM721090 VIH721089:VII721090 VSD721089:VSE721090 WBZ721089:WCA721090 WLV721089:WLW721090 WVR721089:WVS721090 D786625:E786626 JF786625:JG786626 TB786625:TC786626 ACX786625:ACY786626 AMT786625:AMU786626 AWP786625:AWQ786626 BGL786625:BGM786626 BQH786625:BQI786626 CAD786625:CAE786626 CJZ786625:CKA786626 CTV786625:CTW786626 DDR786625:DDS786626 DNN786625:DNO786626 DXJ786625:DXK786626 EHF786625:EHG786626 ERB786625:ERC786626 FAX786625:FAY786626 FKT786625:FKU786626 FUP786625:FUQ786626 GEL786625:GEM786626 GOH786625:GOI786626 GYD786625:GYE786626 HHZ786625:HIA786626 HRV786625:HRW786626 IBR786625:IBS786626 ILN786625:ILO786626 IVJ786625:IVK786626 JFF786625:JFG786626 JPB786625:JPC786626 JYX786625:JYY786626 KIT786625:KIU786626 KSP786625:KSQ786626 LCL786625:LCM786626 LMH786625:LMI786626 LWD786625:LWE786626 MFZ786625:MGA786626 MPV786625:MPW786626 MZR786625:MZS786626 NJN786625:NJO786626 NTJ786625:NTK786626 ODF786625:ODG786626 ONB786625:ONC786626 OWX786625:OWY786626 PGT786625:PGU786626 PQP786625:PQQ786626 QAL786625:QAM786626 QKH786625:QKI786626 QUD786625:QUE786626 RDZ786625:REA786626 RNV786625:RNW786626 RXR786625:RXS786626 SHN786625:SHO786626 SRJ786625:SRK786626 TBF786625:TBG786626 TLB786625:TLC786626 TUX786625:TUY786626 UET786625:UEU786626 UOP786625:UOQ786626 UYL786625:UYM786626 VIH786625:VII786626 VSD786625:VSE786626 WBZ786625:WCA786626 WLV786625:WLW786626 WVR786625:WVS786626 D852161:E852162 JF852161:JG852162 TB852161:TC852162 ACX852161:ACY852162 AMT852161:AMU852162 AWP852161:AWQ852162 BGL852161:BGM852162 BQH852161:BQI852162 CAD852161:CAE852162 CJZ852161:CKA852162 CTV852161:CTW852162 DDR852161:DDS852162 DNN852161:DNO852162 DXJ852161:DXK852162 EHF852161:EHG852162 ERB852161:ERC852162 FAX852161:FAY852162 FKT852161:FKU852162 FUP852161:FUQ852162 GEL852161:GEM852162 GOH852161:GOI852162 GYD852161:GYE852162 HHZ852161:HIA852162 HRV852161:HRW852162 IBR852161:IBS852162 ILN852161:ILO852162 IVJ852161:IVK852162 JFF852161:JFG852162 JPB852161:JPC852162 JYX852161:JYY852162 KIT852161:KIU852162 KSP852161:KSQ852162 LCL852161:LCM852162 LMH852161:LMI852162 LWD852161:LWE852162 MFZ852161:MGA852162 MPV852161:MPW852162 MZR852161:MZS852162 NJN852161:NJO852162 NTJ852161:NTK852162 ODF852161:ODG852162 ONB852161:ONC852162 OWX852161:OWY852162 PGT852161:PGU852162 PQP852161:PQQ852162 QAL852161:QAM852162 QKH852161:QKI852162 QUD852161:QUE852162 RDZ852161:REA852162 RNV852161:RNW852162 RXR852161:RXS852162 SHN852161:SHO852162 SRJ852161:SRK852162 TBF852161:TBG852162 TLB852161:TLC852162 TUX852161:TUY852162 UET852161:UEU852162 UOP852161:UOQ852162 UYL852161:UYM852162 VIH852161:VII852162 VSD852161:VSE852162 WBZ852161:WCA852162 WLV852161:WLW852162 WVR852161:WVS852162 D917697:E917698 JF917697:JG917698 TB917697:TC917698 ACX917697:ACY917698 AMT917697:AMU917698 AWP917697:AWQ917698 BGL917697:BGM917698 BQH917697:BQI917698 CAD917697:CAE917698 CJZ917697:CKA917698 CTV917697:CTW917698 DDR917697:DDS917698 DNN917697:DNO917698 DXJ917697:DXK917698 EHF917697:EHG917698 ERB917697:ERC917698 FAX917697:FAY917698 FKT917697:FKU917698 FUP917697:FUQ917698 GEL917697:GEM917698 GOH917697:GOI917698 GYD917697:GYE917698 HHZ917697:HIA917698 HRV917697:HRW917698 IBR917697:IBS917698 ILN917697:ILO917698 IVJ917697:IVK917698 JFF917697:JFG917698 JPB917697:JPC917698 JYX917697:JYY917698 KIT917697:KIU917698 KSP917697:KSQ917698 LCL917697:LCM917698 LMH917697:LMI917698 LWD917697:LWE917698 MFZ917697:MGA917698 MPV917697:MPW917698 MZR917697:MZS917698 NJN917697:NJO917698 NTJ917697:NTK917698 ODF917697:ODG917698 ONB917697:ONC917698 OWX917697:OWY917698 PGT917697:PGU917698 PQP917697:PQQ917698 QAL917697:QAM917698 QKH917697:QKI917698 QUD917697:QUE917698 RDZ917697:REA917698 RNV917697:RNW917698 RXR917697:RXS917698 SHN917697:SHO917698 SRJ917697:SRK917698 TBF917697:TBG917698 TLB917697:TLC917698 TUX917697:TUY917698 UET917697:UEU917698 UOP917697:UOQ917698 UYL917697:UYM917698 VIH917697:VII917698 VSD917697:VSE917698 WBZ917697:WCA917698 WLV917697:WLW917698 WVR917697:WVS917698 D983233:E983234 JF983233:JG983234 TB983233:TC983234 ACX983233:ACY983234 AMT983233:AMU983234 AWP983233:AWQ983234 BGL983233:BGM983234 BQH983233:BQI983234 CAD983233:CAE983234 CJZ983233:CKA983234 CTV983233:CTW983234 DDR983233:DDS983234 DNN983233:DNO983234 DXJ983233:DXK983234 EHF983233:EHG983234 ERB983233:ERC983234 FAX983233:FAY983234 FKT983233:FKU983234 FUP983233:FUQ983234 GEL983233:GEM983234 GOH983233:GOI983234 GYD983233:GYE983234 HHZ983233:HIA983234 HRV983233:HRW983234 IBR983233:IBS983234 ILN983233:ILO983234 IVJ983233:IVK983234 JFF983233:JFG983234 JPB983233:JPC983234 JYX983233:JYY983234 KIT983233:KIU983234 KSP983233:KSQ983234 LCL983233:LCM983234 LMH983233:LMI983234 LWD983233:LWE983234 MFZ983233:MGA983234 MPV983233:MPW983234 MZR983233:MZS983234 NJN983233:NJO983234 NTJ983233:NTK983234 ODF983233:ODG983234 ONB983233:ONC983234 OWX983233:OWY983234 PGT983233:PGU983234 PQP983233:PQQ983234 QAL983233:QAM983234 QKH983233:QKI983234 QUD983233:QUE983234 RDZ983233:REA983234 RNV983233:RNW983234 RXR983233:RXS983234 SHN983233:SHO983234 SRJ983233:SRK983234 TBF983233:TBG983234 TLB983233:TLC983234 TUX983233:TUY983234 UET983233:UEU983234 UOP983233:UOQ983234 UYL983233:UYM983234 VIH983233:VII983234 VSD983233:VSE983234 WBZ983233:WCA983234 WLV983233:WLW983234 WVR983233:WVS983234 D193:D194 JF205:JG207 TB205:TC207 ACX205:ACY207 AMT205:AMU207 AWP205:AWQ207 BGL205:BGM207 BQH205:BQI207 CAD205:CAE207 CJZ205:CKA207 CTV205:CTW207 DDR205:DDS207 DNN205:DNO207 DXJ205:DXK207 EHF205:EHG207 ERB205:ERC207 FAX205:FAY207 FKT205:FKU207 FUP205:FUQ207 GEL205:GEM207 GOH205:GOI207 GYD205:GYE207 HHZ205:HIA207 HRV205:HRW207 IBR205:IBS207 ILN205:ILO207 IVJ205:IVK207 JFF205:JFG207 JPB205:JPC207 JYX205:JYY207 KIT205:KIU207 KSP205:KSQ207 LCL205:LCM207 LMH205:LMI207 LWD205:LWE207 MFZ205:MGA207 MPV205:MPW207 MZR205:MZS207 NJN205:NJO207 NTJ205:NTK207 ODF205:ODG207 ONB205:ONC207 OWX205:OWY207 PGT205:PGU207 PQP205:PQQ207 QAL205:QAM207 QKH205:QKI207 QUD205:QUE207 RDZ205:REA207 RNV205:RNW207 RXR205:RXS207 SHN205:SHO207 SRJ205:SRK207 TBF205:TBG207 TLB205:TLC207 TUX205:TUY207 UET205:UEU207 UOP205:UOQ207 UYL205:UYM207 VIH205:VII207 VSD205:VSE207 WBZ205:WCA207 WLV205:WLW207 WVR205:WVS207 D65741:E65743 JF65741:JG65743 TB65741:TC65743 ACX65741:ACY65743 AMT65741:AMU65743 AWP65741:AWQ65743 BGL65741:BGM65743 BQH65741:BQI65743 CAD65741:CAE65743 CJZ65741:CKA65743 CTV65741:CTW65743 DDR65741:DDS65743 DNN65741:DNO65743 DXJ65741:DXK65743 EHF65741:EHG65743 ERB65741:ERC65743 FAX65741:FAY65743 FKT65741:FKU65743 FUP65741:FUQ65743 GEL65741:GEM65743 GOH65741:GOI65743 GYD65741:GYE65743 HHZ65741:HIA65743 HRV65741:HRW65743 IBR65741:IBS65743 ILN65741:ILO65743 IVJ65741:IVK65743 JFF65741:JFG65743 JPB65741:JPC65743 JYX65741:JYY65743 KIT65741:KIU65743 KSP65741:KSQ65743 LCL65741:LCM65743 LMH65741:LMI65743 LWD65741:LWE65743 MFZ65741:MGA65743 MPV65741:MPW65743 MZR65741:MZS65743 NJN65741:NJO65743 NTJ65741:NTK65743 ODF65741:ODG65743 ONB65741:ONC65743 OWX65741:OWY65743 PGT65741:PGU65743 PQP65741:PQQ65743 QAL65741:QAM65743 QKH65741:QKI65743 QUD65741:QUE65743 RDZ65741:REA65743 RNV65741:RNW65743 RXR65741:RXS65743 SHN65741:SHO65743 SRJ65741:SRK65743 TBF65741:TBG65743 TLB65741:TLC65743 TUX65741:TUY65743 UET65741:UEU65743 UOP65741:UOQ65743 UYL65741:UYM65743 VIH65741:VII65743 VSD65741:VSE65743 WBZ65741:WCA65743 WLV65741:WLW65743 WVR65741:WVS65743 D131277:E131279 JF131277:JG131279 TB131277:TC131279 ACX131277:ACY131279 AMT131277:AMU131279 AWP131277:AWQ131279 BGL131277:BGM131279 BQH131277:BQI131279 CAD131277:CAE131279 CJZ131277:CKA131279 CTV131277:CTW131279 DDR131277:DDS131279 DNN131277:DNO131279 DXJ131277:DXK131279 EHF131277:EHG131279 ERB131277:ERC131279 FAX131277:FAY131279 FKT131277:FKU131279 FUP131277:FUQ131279 GEL131277:GEM131279 GOH131277:GOI131279 GYD131277:GYE131279 HHZ131277:HIA131279 HRV131277:HRW131279 IBR131277:IBS131279 ILN131277:ILO131279 IVJ131277:IVK131279 JFF131277:JFG131279 JPB131277:JPC131279 JYX131277:JYY131279 KIT131277:KIU131279 KSP131277:KSQ131279 LCL131277:LCM131279 LMH131277:LMI131279 LWD131277:LWE131279 MFZ131277:MGA131279 MPV131277:MPW131279 MZR131277:MZS131279 NJN131277:NJO131279 NTJ131277:NTK131279 ODF131277:ODG131279 ONB131277:ONC131279 OWX131277:OWY131279 PGT131277:PGU131279 PQP131277:PQQ131279 QAL131277:QAM131279 QKH131277:QKI131279 QUD131277:QUE131279 RDZ131277:REA131279 RNV131277:RNW131279 RXR131277:RXS131279 SHN131277:SHO131279 SRJ131277:SRK131279 TBF131277:TBG131279 TLB131277:TLC131279 TUX131277:TUY131279 UET131277:UEU131279 UOP131277:UOQ131279 UYL131277:UYM131279 VIH131277:VII131279 VSD131277:VSE131279 WBZ131277:WCA131279 WLV131277:WLW131279 WVR131277:WVS131279 D196813:E196815 JF196813:JG196815 TB196813:TC196815 ACX196813:ACY196815 AMT196813:AMU196815 AWP196813:AWQ196815 BGL196813:BGM196815 BQH196813:BQI196815 CAD196813:CAE196815 CJZ196813:CKA196815 CTV196813:CTW196815 DDR196813:DDS196815 DNN196813:DNO196815 DXJ196813:DXK196815 EHF196813:EHG196815 ERB196813:ERC196815 FAX196813:FAY196815 FKT196813:FKU196815 FUP196813:FUQ196815 GEL196813:GEM196815 GOH196813:GOI196815 GYD196813:GYE196815 HHZ196813:HIA196815 HRV196813:HRW196815 IBR196813:IBS196815 ILN196813:ILO196815 IVJ196813:IVK196815 JFF196813:JFG196815 JPB196813:JPC196815 JYX196813:JYY196815 KIT196813:KIU196815 KSP196813:KSQ196815 LCL196813:LCM196815 LMH196813:LMI196815 LWD196813:LWE196815 MFZ196813:MGA196815 MPV196813:MPW196815 MZR196813:MZS196815 NJN196813:NJO196815 NTJ196813:NTK196815 ODF196813:ODG196815 ONB196813:ONC196815 OWX196813:OWY196815 PGT196813:PGU196815 PQP196813:PQQ196815 QAL196813:QAM196815 QKH196813:QKI196815 QUD196813:QUE196815 RDZ196813:REA196815 RNV196813:RNW196815 RXR196813:RXS196815 SHN196813:SHO196815 SRJ196813:SRK196815 TBF196813:TBG196815 TLB196813:TLC196815 TUX196813:TUY196815 UET196813:UEU196815 UOP196813:UOQ196815 UYL196813:UYM196815 VIH196813:VII196815 VSD196813:VSE196815 WBZ196813:WCA196815 WLV196813:WLW196815 WVR196813:WVS196815 D262349:E262351 JF262349:JG262351 TB262349:TC262351 ACX262349:ACY262351 AMT262349:AMU262351 AWP262349:AWQ262351 BGL262349:BGM262351 BQH262349:BQI262351 CAD262349:CAE262351 CJZ262349:CKA262351 CTV262349:CTW262351 DDR262349:DDS262351 DNN262349:DNO262351 DXJ262349:DXK262351 EHF262349:EHG262351 ERB262349:ERC262351 FAX262349:FAY262351 FKT262349:FKU262351 FUP262349:FUQ262351 GEL262349:GEM262351 GOH262349:GOI262351 GYD262349:GYE262351 HHZ262349:HIA262351 HRV262349:HRW262351 IBR262349:IBS262351 ILN262349:ILO262351 IVJ262349:IVK262351 JFF262349:JFG262351 JPB262349:JPC262351 JYX262349:JYY262351 KIT262349:KIU262351 KSP262349:KSQ262351 LCL262349:LCM262351 LMH262349:LMI262351 LWD262349:LWE262351 MFZ262349:MGA262351 MPV262349:MPW262351 MZR262349:MZS262351 NJN262349:NJO262351 NTJ262349:NTK262351 ODF262349:ODG262351 ONB262349:ONC262351 OWX262349:OWY262351 PGT262349:PGU262351 PQP262349:PQQ262351 QAL262349:QAM262351 QKH262349:QKI262351 QUD262349:QUE262351 RDZ262349:REA262351 RNV262349:RNW262351 RXR262349:RXS262351 SHN262349:SHO262351 SRJ262349:SRK262351 TBF262349:TBG262351 TLB262349:TLC262351 TUX262349:TUY262351 UET262349:UEU262351 UOP262349:UOQ262351 UYL262349:UYM262351 VIH262349:VII262351 VSD262349:VSE262351 WBZ262349:WCA262351 WLV262349:WLW262351 WVR262349:WVS262351 D327885:E327887 JF327885:JG327887 TB327885:TC327887 ACX327885:ACY327887 AMT327885:AMU327887 AWP327885:AWQ327887 BGL327885:BGM327887 BQH327885:BQI327887 CAD327885:CAE327887 CJZ327885:CKA327887 CTV327885:CTW327887 DDR327885:DDS327887 DNN327885:DNO327887 DXJ327885:DXK327887 EHF327885:EHG327887 ERB327885:ERC327887 FAX327885:FAY327887 FKT327885:FKU327887 FUP327885:FUQ327887 GEL327885:GEM327887 GOH327885:GOI327887 GYD327885:GYE327887 HHZ327885:HIA327887 HRV327885:HRW327887 IBR327885:IBS327887 ILN327885:ILO327887 IVJ327885:IVK327887 JFF327885:JFG327887 JPB327885:JPC327887 JYX327885:JYY327887 KIT327885:KIU327887 KSP327885:KSQ327887 LCL327885:LCM327887 LMH327885:LMI327887 LWD327885:LWE327887 MFZ327885:MGA327887 MPV327885:MPW327887 MZR327885:MZS327887 NJN327885:NJO327887 NTJ327885:NTK327887 ODF327885:ODG327887 ONB327885:ONC327887 OWX327885:OWY327887 PGT327885:PGU327887 PQP327885:PQQ327887 QAL327885:QAM327887 QKH327885:QKI327887 QUD327885:QUE327887 RDZ327885:REA327887 RNV327885:RNW327887 RXR327885:RXS327887 SHN327885:SHO327887 SRJ327885:SRK327887 TBF327885:TBG327887 TLB327885:TLC327887 TUX327885:TUY327887 UET327885:UEU327887 UOP327885:UOQ327887 UYL327885:UYM327887 VIH327885:VII327887 VSD327885:VSE327887 WBZ327885:WCA327887 WLV327885:WLW327887 WVR327885:WVS327887 D393421:E393423 JF393421:JG393423 TB393421:TC393423 ACX393421:ACY393423 AMT393421:AMU393423 AWP393421:AWQ393423 BGL393421:BGM393423 BQH393421:BQI393423 CAD393421:CAE393423 CJZ393421:CKA393423 CTV393421:CTW393423 DDR393421:DDS393423 DNN393421:DNO393423 DXJ393421:DXK393423 EHF393421:EHG393423 ERB393421:ERC393423 FAX393421:FAY393423 FKT393421:FKU393423 FUP393421:FUQ393423 GEL393421:GEM393423 GOH393421:GOI393423 GYD393421:GYE393423 HHZ393421:HIA393423 HRV393421:HRW393423 IBR393421:IBS393423 ILN393421:ILO393423 IVJ393421:IVK393423 JFF393421:JFG393423 JPB393421:JPC393423 JYX393421:JYY393423 KIT393421:KIU393423 KSP393421:KSQ393423 LCL393421:LCM393423 LMH393421:LMI393423 LWD393421:LWE393423 MFZ393421:MGA393423 MPV393421:MPW393423 MZR393421:MZS393423 NJN393421:NJO393423 NTJ393421:NTK393423 ODF393421:ODG393423 ONB393421:ONC393423 OWX393421:OWY393423 PGT393421:PGU393423 PQP393421:PQQ393423 QAL393421:QAM393423 QKH393421:QKI393423 QUD393421:QUE393423 RDZ393421:REA393423 RNV393421:RNW393423 RXR393421:RXS393423 SHN393421:SHO393423 SRJ393421:SRK393423 TBF393421:TBG393423 TLB393421:TLC393423 TUX393421:TUY393423 UET393421:UEU393423 UOP393421:UOQ393423 UYL393421:UYM393423 VIH393421:VII393423 VSD393421:VSE393423 WBZ393421:WCA393423 WLV393421:WLW393423 WVR393421:WVS393423 D458957:E458959 JF458957:JG458959 TB458957:TC458959 ACX458957:ACY458959 AMT458957:AMU458959 AWP458957:AWQ458959 BGL458957:BGM458959 BQH458957:BQI458959 CAD458957:CAE458959 CJZ458957:CKA458959 CTV458957:CTW458959 DDR458957:DDS458959 DNN458957:DNO458959 DXJ458957:DXK458959 EHF458957:EHG458959 ERB458957:ERC458959 FAX458957:FAY458959 FKT458957:FKU458959 FUP458957:FUQ458959 GEL458957:GEM458959 GOH458957:GOI458959 GYD458957:GYE458959 HHZ458957:HIA458959 HRV458957:HRW458959 IBR458957:IBS458959 ILN458957:ILO458959 IVJ458957:IVK458959 JFF458957:JFG458959 JPB458957:JPC458959 JYX458957:JYY458959 KIT458957:KIU458959 KSP458957:KSQ458959 LCL458957:LCM458959 LMH458957:LMI458959 LWD458957:LWE458959 MFZ458957:MGA458959 MPV458957:MPW458959 MZR458957:MZS458959 NJN458957:NJO458959 NTJ458957:NTK458959 ODF458957:ODG458959 ONB458957:ONC458959 OWX458957:OWY458959 PGT458957:PGU458959 PQP458957:PQQ458959 QAL458957:QAM458959 QKH458957:QKI458959 QUD458957:QUE458959 RDZ458957:REA458959 RNV458957:RNW458959 RXR458957:RXS458959 SHN458957:SHO458959 SRJ458957:SRK458959 TBF458957:TBG458959 TLB458957:TLC458959 TUX458957:TUY458959 UET458957:UEU458959 UOP458957:UOQ458959 UYL458957:UYM458959 VIH458957:VII458959 VSD458957:VSE458959 WBZ458957:WCA458959 WLV458957:WLW458959 WVR458957:WVS458959 D524493:E524495 JF524493:JG524495 TB524493:TC524495 ACX524493:ACY524495 AMT524493:AMU524495 AWP524493:AWQ524495 BGL524493:BGM524495 BQH524493:BQI524495 CAD524493:CAE524495 CJZ524493:CKA524495 CTV524493:CTW524495 DDR524493:DDS524495 DNN524493:DNO524495 DXJ524493:DXK524495 EHF524493:EHG524495 ERB524493:ERC524495 FAX524493:FAY524495 FKT524493:FKU524495 FUP524493:FUQ524495 GEL524493:GEM524495 GOH524493:GOI524495 GYD524493:GYE524495 HHZ524493:HIA524495 HRV524493:HRW524495 IBR524493:IBS524495 ILN524493:ILO524495 IVJ524493:IVK524495 JFF524493:JFG524495 JPB524493:JPC524495 JYX524493:JYY524495 KIT524493:KIU524495 KSP524493:KSQ524495 LCL524493:LCM524495 LMH524493:LMI524495 LWD524493:LWE524495 MFZ524493:MGA524495 MPV524493:MPW524495 MZR524493:MZS524495 NJN524493:NJO524495 NTJ524493:NTK524495 ODF524493:ODG524495 ONB524493:ONC524495 OWX524493:OWY524495 PGT524493:PGU524495 PQP524493:PQQ524495 QAL524493:QAM524495 QKH524493:QKI524495 QUD524493:QUE524495 RDZ524493:REA524495 RNV524493:RNW524495 RXR524493:RXS524495 SHN524493:SHO524495 SRJ524493:SRK524495 TBF524493:TBG524495 TLB524493:TLC524495 TUX524493:TUY524495 UET524493:UEU524495 UOP524493:UOQ524495 UYL524493:UYM524495 VIH524493:VII524495 VSD524493:VSE524495 WBZ524493:WCA524495 WLV524493:WLW524495 WVR524493:WVS524495 D590029:E590031 JF590029:JG590031 TB590029:TC590031 ACX590029:ACY590031 AMT590029:AMU590031 AWP590029:AWQ590031 BGL590029:BGM590031 BQH590029:BQI590031 CAD590029:CAE590031 CJZ590029:CKA590031 CTV590029:CTW590031 DDR590029:DDS590031 DNN590029:DNO590031 DXJ590029:DXK590031 EHF590029:EHG590031 ERB590029:ERC590031 FAX590029:FAY590031 FKT590029:FKU590031 FUP590029:FUQ590031 GEL590029:GEM590031 GOH590029:GOI590031 GYD590029:GYE590031 HHZ590029:HIA590031 HRV590029:HRW590031 IBR590029:IBS590031 ILN590029:ILO590031 IVJ590029:IVK590031 JFF590029:JFG590031 JPB590029:JPC590031 JYX590029:JYY590031 KIT590029:KIU590031 KSP590029:KSQ590031 LCL590029:LCM590031 LMH590029:LMI590031 LWD590029:LWE590031 MFZ590029:MGA590031 MPV590029:MPW590031 MZR590029:MZS590031 NJN590029:NJO590031 NTJ590029:NTK590031 ODF590029:ODG590031 ONB590029:ONC590031 OWX590029:OWY590031 PGT590029:PGU590031 PQP590029:PQQ590031 QAL590029:QAM590031 QKH590029:QKI590031 QUD590029:QUE590031 RDZ590029:REA590031 RNV590029:RNW590031 RXR590029:RXS590031 SHN590029:SHO590031 SRJ590029:SRK590031 TBF590029:TBG590031 TLB590029:TLC590031 TUX590029:TUY590031 UET590029:UEU590031 UOP590029:UOQ590031 UYL590029:UYM590031 VIH590029:VII590031 VSD590029:VSE590031 WBZ590029:WCA590031 WLV590029:WLW590031 WVR590029:WVS590031 D655565:E655567 JF655565:JG655567 TB655565:TC655567 ACX655565:ACY655567 AMT655565:AMU655567 AWP655565:AWQ655567 BGL655565:BGM655567 BQH655565:BQI655567 CAD655565:CAE655567 CJZ655565:CKA655567 CTV655565:CTW655567 DDR655565:DDS655567 DNN655565:DNO655567 DXJ655565:DXK655567 EHF655565:EHG655567 ERB655565:ERC655567 FAX655565:FAY655567 FKT655565:FKU655567 FUP655565:FUQ655567 GEL655565:GEM655567 GOH655565:GOI655567 GYD655565:GYE655567 HHZ655565:HIA655567 HRV655565:HRW655567 IBR655565:IBS655567 ILN655565:ILO655567 IVJ655565:IVK655567 JFF655565:JFG655567 JPB655565:JPC655567 JYX655565:JYY655567 KIT655565:KIU655567 KSP655565:KSQ655567 LCL655565:LCM655567 LMH655565:LMI655567 LWD655565:LWE655567 MFZ655565:MGA655567 MPV655565:MPW655567 MZR655565:MZS655567 NJN655565:NJO655567 NTJ655565:NTK655567 ODF655565:ODG655567 ONB655565:ONC655567 OWX655565:OWY655567 PGT655565:PGU655567 PQP655565:PQQ655567 QAL655565:QAM655567 QKH655565:QKI655567 QUD655565:QUE655567 RDZ655565:REA655567 RNV655565:RNW655567 RXR655565:RXS655567 SHN655565:SHO655567 SRJ655565:SRK655567 TBF655565:TBG655567 TLB655565:TLC655567 TUX655565:TUY655567 UET655565:UEU655567 UOP655565:UOQ655567 UYL655565:UYM655567 VIH655565:VII655567 VSD655565:VSE655567 WBZ655565:WCA655567 WLV655565:WLW655567 WVR655565:WVS655567 D721101:E721103 JF721101:JG721103 TB721101:TC721103 ACX721101:ACY721103 AMT721101:AMU721103 AWP721101:AWQ721103 BGL721101:BGM721103 BQH721101:BQI721103 CAD721101:CAE721103 CJZ721101:CKA721103 CTV721101:CTW721103 DDR721101:DDS721103 DNN721101:DNO721103 DXJ721101:DXK721103 EHF721101:EHG721103 ERB721101:ERC721103 FAX721101:FAY721103 FKT721101:FKU721103 FUP721101:FUQ721103 GEL721101:GEM721103 GOH721101:GOI721103 GYD721101:GYE721103 HHZ721101:HIA721103 HRV721101:HRW721103 IBR721101:IBS721103 ILN721101:ILO721103 IVJ721101:IVK721103 JFF721101:JFG721103 JPB721101:JPC721103 JYX721101:JYY721103 KIT721101:KIU721103 KSP721101:KSQ721103 LCL721101:LCM721103 LMH721101:LMI721103 LWD721101:LWE721103 MFZ721101:MGA721103 MPV721101:MPW721103 MZR721101:MZS721103 NJN721101:NJO721103 NTJ721101:NTK721103 ODF721101:ODG721103 ONB721101:ONC721103 OWX721101:OWY721103 PGT721101:PGU721103 PQP721101:PQQ721103 QAL721101:QAM721103 QKH721101:QKI721103 QUD721101:QUE721103 RDZ721101:REA721103 RNV721101:RNW721103 RXR721101:RXS721103 SHN721101:SHO721103 SRJ721101:SRK721103 TBF721101:TBG721103 TLB721101:TLC721103 TUX721101:TUY721103 UET721101:UEU721103 UOP721101:UOQ721103 UYL721101:UYM721103 VIH721101:VII721103 VSD721101:VSE721103 WBZ721101:WCA721103 WLV721101:WLW721103 WVR721101:WVS721103 D786637:E786639 JF786637:JG786639 TB786637:TC786639 ACX786637:ACY786639 AMT786637:AMU786639 AWP786637:AWQ786639 BGL786637:BGM786639 BQH786637:BQI786639 CAD786637:CAE786639 CJZ786637:CKA786639 CTV786637:CTW786639 DDR786637:DDS786639 DNN786637:DNO786639 DXJ786637:DXK786639 EHF786637:EHG786639 ERB786637:ERC786639 FAX786637:FAY786639 FKT786637:FKU786639 FUP786637:FUQ786639 GEL786637:GEM786639 GOH786637:GOI786639 GYD786637:GYE786639 HHZ786637:HIA786639 HRV786637:HRW786639 IBR786637:IBS786639 ILN786637:ILO786639 IVJ786637:IVK786639 JFF786637:JFG786639 JPB786637:JPC786639 JYX786637:JYY786639 KIT786637:KIU786639 KSP786637:KSQ786639 LCL786637:LCM786639 LMH786637:LMI786639 LWD786637:LWE786639 MFZ786637:MGA786639 MPV786637:MPW786639 MZR786637:MZS786639 NJN786637:NJO786639 NTJ786637:NTK786639 ODF786637:ODG786639 ONB786637:ONC786639 OWX786637:OWY786639 PGT786637:PGU786639 PQP786637:PQQ786639 QAL786637:QAM786639 QKH786637:QKI786639 QUD786637:QUE786639 RDZ786637:REA786639 RNV786637:RNW786639 RXR786637:RXS786639 SHN786637:SHO786639 SRJ786637:SRK786639 TBF786637:TBG786639 TLB786637:TLC786639 TUX786637:TUY786639 UET786637:UEU786639 UOP786637:UOQ786639 UYL786637:UYM786639 VIH786637:VII786639 VSD786637:VSE786639 WBZ786637:WCA786639 WLV786637:WLW786639 WVR786637:WVS786639 D852173:E852175 JF852173:JG852175 TB852173:TC852175 ACX852173:ACY852175 AMT852173:AMU852175 AWP852173:AWQ852175 BGL852173:BGM852175 BQH852173:BQI852175 CAD852173:CAE852175 CJZ852173:CKA852175 CTV852173:CTW852175 DDR852173:DDS852175 DNN852173:DNO852175 DXJ852173:DXK852175 EHF852173:EHG852175 ERB852173:ERC852175 FAX852173:FAY852175 FKT852173:FKU852175 FUP852173:FUQ852175 GEL852173:GEM852175 GOH852173:GOI852175 GYD852173:GYE852175 HHZ852173:HIA852175 HRV852173:HRW852175 IBR852173:IBS852175 ILN852173:ILO852175 IVJ852173:IVK852175 JFF852173:JFG852175 JPB852173:JPC852175 JYX852173:JYY852175 KIT852173:KIU852175 KSP852173:KSQ852175 LCL852173:LCM852175 LMH852173:LMI852175 LWD852173:LWE852175 MFZ852173:MGA852175 MPV852173:MPW852175 MZR852173:MZS852175 NJN852173:NJO852175 NTJ852173:NTK852175 ODF852173:ODG852175 ONB852173:ONC852175 OWX852173:OWY852175 PGT852173:PGU852175 PQP852173:PQQ852175 QAL852173:QAM852175 QKH852173:QKI852175 QUD852173:QUE852175 RDZ852173:REA852175 RNV852173:RNW852175 RXR852173:RXS852175 SHN852173:SHO852175 SRJ852173:SRK852175 TBF852173:TBG852175 TLB852173:TLC852175 TUX852173:TUY852175 UET852173:UEU852175 UOP852173:UOQ852175 UYL852173:UYM852175 VIH852173:VII852175 VSD852173:VSE852175 WBZ852173:WCA852175 WLV852173:WLW852175 WVR852173:WVS852175 D917709:E917711 JF917709:JG917711 TB917709:TC917711 ACX917709:ACY917711 AMT917709:AMU917711 AWP917709:AWQ917711 BGL917709:BGM917711 BQH917709:BQI917711 CAD917709:CAE917711 CJZ917709:CKA917711 CTV917709:CTW917711 DDR917709:DDS917711 DNN917709:DNO917711 DXJ917709:DXK917711 EHF917709:EHG917711 ERB917709:ERC917711 FAX917709:FAY917711 FKT917709:FKU917711 FUP917709:FUQ917711 GEL917709:GEM917711 GOH917709:GOI917711 GYD917709:GYE917711 HHZ917709:HIA917711 HRV917709:HRW917711 IBR917709:IBS917711 ILN917709:ILO917711 IVJ917709:IVK917711 JFF917709:JFG917711 JPB917709:JPC917711 JYX917709:JYY917711 KIT917709:KIU917711 KSP917709:KSQ917711 LCL917709:LCM917711 LMH917709:LMI917711 LWD917709:LWE917711 MFZ917709:MGA917711 MPV917709:MPW917711 MZR917709:MZS917711 NJN917709:NJO917711 NTJ917709:NTK917711 ODF917709:ODG917711 ONB917709:ONC917711 OWX917709:OWY917711 PGT917709:PGU917711 PQP917709:PQQ917711 QAL917709:QAM917711 QKH917709:QKI917711 QUD917709:QUE917711 RDZ917709:REA917711 RNV917709:RNW917711 RXR917709:RXS917711 SHN917709:SHO917711 SRJ917709:SRK917711 TBF917709:TBG917711 TLB917709:TLC917711 TUX917709:TUY917711 UET917709:UEU917711 UOP917709:UOQ917711 UYL917709:UYM917711 VIH917709:VII917711 VSD917709:VSE917711 WBZ917709:WCA917711 WLV917709:WLW917711 WVR917709:WVS917711 D983245:E983247 JF983245:JG983247 TB983245:TC983247 ACX983245:ACY983247 AMT983245:AMU983247 AWP983245:AWQ983247 BGL983245:BGM983247 BQH983245:BQI983247 CAD983245:CAE983247 CJZ983245:CKA983247 CTV983245:CTW983247 DDR983245:DDS983247 DNN983245:DNO983247 DXJ983245:DXK983247 EHF983245:EHG983247 ERB983245:ERC983247 FAX983245:FAY983247 FKT983245:FKU983247 FUP983245:FUQ983247 GEL983245:GEM983247 GOH983245:GOI983247 GYD983245:GYE983247 HHZ983245:HIA983247 HRV983245:HRW983247 IBR983245:IBS983247 ILN983245:ILO983247 IVJ983245:IVK983247 JFF983245:JFG983247 JPB983245:JPC983247 JYX983245:JYY983247 KIT983245:KIU983247 KSP983245:KSQ983247 LCL983245:LCM983247 LMH983245:LMI983247 LWD983245:LWE983247 MFZ983245:MGA983247 MPV983245:MPW983247 MZR983245:MZS983247 NJN983245:NJO983247 NTJ983245:NTK983247 ODF983245:ODG983247 ONB983245:ONC983247 OWX983245:OWY983247 PGT983245:PGU983247 PQP983245:PQQ983247 QAL983245:QAM983247 QKH983245:QKI983247 QUD983245:QUE983247 RDZ983245:REA983247 RNV983245:RNW983247 RXR983245:RXS983247 SHN983245:SHO983247 SRJ983245:SRK983247 TBF983245:TBG983247 TLB983245:TLC983247 TUX983245:TUY983247 UET983245:UEU983247 UOP983245:UOQ983247 UYL983245:UYM983247 VIH983245:VII983247 VSD983245:VSE983247 WBZ983245:WCA983247 WLV983245:WLW983247 WVR983245:WVS983247 D65710:E65712 JF65710:JG65712 TB65710:TC65712 ACX65710:ACY65712 AMT65710:AMU65712 AWP65710:AWQ65712 BGL65710:BGM65712 BQH65710:BQI65712 CAD65710:CAE65712 CJZ65710:CKA65712 CTV65710:CTW65712 DDR65710:DDS65712 DNN65710:DNO65712 DXJ65710:DXK65712 EHF65710:EHG65712 ERB65710:ERC65712 FAX65710:FAY65712 FKT65710:FKU65712 FUP65710:FUQ65712 GEL65710:GEM65712 GOH65710:GOI65712 GYD65710:GYE65712 HHZ65710:HIA65712 HRV65710:HRW65712 IBR65710:IBS65712 ILN65710:ILO65712 IVJ65710:IVK65712 JFF65710:JFG65712 JPB65710:JPC65712 JYX65710:JYY65712 KIT65710:KIU65712 KSP65710:KSQ65712 LCL65710:LCM65712 LMH65710:LMI65712 LWD65710:LWE65712 MFZ65710:MGA65712 MPV65710:MPW65712 MZR65710:MZS65712 NJN65710:NJO65712 NTJ65710:NTK65712 ODF65710:ODG65712 ONB65710:ONC65712 OWX65710:OWY65712 PGT65710:PGU65712 PQP65710:PQQ65712 QAL65710:QAM65712 QKH65710:QKI65712 QUD65710:QUE65712 RDZ65710:REA65712 RNV65710:RNW65712 RXR65710:RXS65712 SHN65710:SHO65712 SRJ65710:SRK65712 TBF65710:TBG65712 TLB65710:TLC65712 TUX65710:TUY65712 UET65710:UEU65712 UOP65710:UOQ65712 UYL65710:UYM65712 VIH65710:VII65712 VSD65710:VSE65712 WBZ65710:WCA65712 WLV65710:WLW65712 WVR65710:WVS65712 D131246:E131248 JF131246:JG131248 TB131246:TC131248 ACX131246:ACY131248 AMT131246:AMU131248 AWP131246:AWQ131248 BGL131246:BGM131248 BQH131246:BQI131248 CAD131246:CAE131248 CJZ131246:CKA131248 CTV131246:CTW131248 DDR131246:DDS131248 DNN131246:DNO131248 DXJ131246:DXK131248 EHF131246:EHG131248 ERB131246:ERC131248 FAX131246:FAY131248 FKT131246:FKU131248 FUP131246:FUQ131248 GEL131246:GEM131248 GOH131246:GOI131248 GYD131246:GYE131248 HHZ131246:HIA131248 HRV131246:HRW131248 IBR131246:IBS131248 ILN131246:ILO131248 IVJ131246:IVK131248 JFF131246:JFG131248 JPB131246:JPC131248 JYX131246:JYY131248 KIT131246:KIU131248 KSP131246:KSQ131248 LCL131246:LCM131248 LMH131246:LMI131248 LWD131246:LWE131248 MFZ131246:MGA131248 MPV131246:MPW131248 MZR131246:MZS131248 NJN131246:NJO131248 NTJ131246:NTK131248 ODF131246:ODG131248 ONB131246:ONC131248 OWX131246:OWY131248 PGT131246:PGU131248 PQP131246:PQQ131248 QAL131246:QAM131248 QKH131246:QKI131248 QUD131246:QUE131248 RDZ131246:REA131248 RNV131246:RNW131248 RXR131246:RXS131248 SHN131246:SHO131248 SRJ131246:SRK131248 TBF131246:TBG131248 TLB131246:TLC131248 TUX131246:TUY131248 UET131246:UEU131248 UOP131246:UOQ131248 UYL131246:UYM131248 VIH131246:VII131248 VSD131246:VSE131248 WBZ131246:WCA131248 WLV131246:WLW131248 WVR131246:WVS131248 D196782:E196784 JF196782:JG196784 TB196782:TC196784 ACX196782:ACY196784 AMT196782:AMU196784 AWP196782:AWQ196784 BGL196782:BGM196784 BQH196782:BQI196784 CAD196782:CAE196784 CJZ196782:CKA196784 CTV196782:CTW196784 DDR196782:DDS196784 DNN196782:DNO196784 DXJ196782:DXK196784 EHF196782:EHG196784 ERB196782:ERC196784 FAX196782:FAY196784 FKT196782:FKU196784 FUP196782:FUQ196784 GEL196782:GEM196784 GOH196782:GOI196784 GYD196782:GYE196784 HHZ196782:HIA196784 HRV196782:HRW196784 IBR196782:IBS196784 ILN196782:ILO196784 IVJ196782:IVK196784 JFF196782:JFG196784 JPB196782:JPC196784 JYX196782:JYY196784 KIT196782:KIU196784 KSP196782:KSQ196784 LCL196782:LCM196784 LMH196782:LMI196784 LWD196782:LWE196784 MFZ196782:MGA196784 MPV196782:MPW196784 MZR196782:MZS196784 NJN196782:NJO196784 NTJ196782:NTK196784 ODF196782:ODG196784 ONB196782:ONC196784 OWX196782:OWY196784 PGT196782:PGU196784 PQP196782:PQQ196784 QAL196782:QAM196784 QKH196782:QKI196784 QUD196782:QUE196784 RDZ196782:REA196784 RNV196782:RNW196784 RXR196782:RXS196784 SHN196782:SHO196784 SRJ196782:SRK196784 TBF196782:TBG196784 TLB196782:TLC196784 TUX196782:TUY196784 UET196782:UEU196784 UOP196782:UOQ196784 UYL196782:UYM196784 VIH196782:VII196784 VSD196782:VSE196784 WBZ196782:WCA196784 WLV196782:WLW196784 WVR196782:WVS196784 D262318:E262320 JF262318:JG262320 TB262318:TC262320 ACX262318:ACY262320 AMT262318:AMU262320 AWP262318:AWQ262320 BGL262318:BGM262320 BQH262318:BQI262320 CAD262318:CAE262320 CJZ262318:CKA262320 CTV262318:CTW262320 DDR262318:DDS262320 DNN262318:DNO262320 DXJ262318:DXK262320 EHF262318:EHG262320 ERB262318:ERC262320 FAX262318:FAY262320 FKT262318:FKU262320 FUP262318:FUQ262320 GEL262318:GEM262320 GOH262318:GOI262320 GYD262318:GYE262320 HHZ262318:HIA262320 HRV262318:HRW262320 IBR262318:IBS262320 ILN262318:ILO262320 IVJ262318:IVK262320 JFF262318:JFG262320 JPB262318:JPC262320 JYX262318:JYY262320 KIT262318:KIU262320 KSP262318:KSQ262320 LCL262318:LCM262320 LMH262318:LMI262320 LWD262318:LWE262320 MFZ262318:MGA262320 MPV262318:MPW262320 MZR262318:MZS262320 NJN262318:NJO262320 NTJ262318:NTK262320 ODF262318:ODG262320 ONB262318:ONC262320 OWX262318:OWY262320 PGT262318:PGU262320 PQP262318:PQQ262320 QAL262318:QAM262320 QKH262318:QKI262320 QUD262318:QUE262320 RDZ262318:REA262320 RNV262318:RNW262320 RXR262318:RXS262320 SHN262318:SHO262320 SRJ262318:SRK262320 TBF262318:TBG262320 TLB262318:TLC262320 TUX262318:TUY262320 UET262318:UEU262320 UOP262318:UOQ262320 UYL262318:UYM262320 VIH262318:VII262320 VSD262318:VSE262320 WBZ262318:WCA262320 WLV262318:WLW262320 WVR262318:WVS262320 D327854:E327856 JF327854:JG327856 TB327854:TC327856 ACX327854:ACY327856 AMT327854:AMU327856 AWP327854:AWQ327856 BGL327854:BGM327856 BQH327854:BQI327856 CAD327854:CAE327856 CJZ327854:CKA327856 CTV327854:CTW327856 DDR327854:DDS327856 DNN327854:DNO327856 DXJ327854:DXK327856 EHF327854:EHG327856 ERB327854:ERC327856 FAX327854:FAY327856 FKT327854:FKU327856 FUP327854:FUQ327856 GEL327854:GEM327856 GOH327854:GOI327856 GYD327854:GYE327856 HHZ327854:HIA327856 HRV327854:HRW327856 IBR327854:IBS327856 ILN327854:ILO327856 IVJ327854:IVK327856 JFF327854:JFG327856 JPB327854:JPC327856 JYX327854:JYY327856 KIT327854:KIU327856 KSP327854:KSQ327856 LCL327854:LCM327856 LMH327854:LMI327856 LWD327854:LWE327856 MFZ327854:MGA327856 MPV327854:MPW327856 MZR327854:MZS327856 NJN327854:NJO327856 NTJ327854:NTK327856 ODF327854:ODG327856 ONB327854:ONC327856 OWX327854:OWY327856 PGT327854:PGU327856 PQP327854:PQQ327856 QAL327854:QAM327856 QKH327854:QKI327856 QUD327854:QUE327856 RDZ327854:REA327856 RNV327854:RNW327856 RXR327854:RXS327856 SHN327854:SHO327856 SRJ327854:SRK327856 TBF327854:TBG327856 TLB327854:TLC327856 TUX327854:TUY327856 UET327854:UEU327856 UOP327854:UOQ327856 UYL327854:UYM327856 VIH327854:VII327856 VSD327854:VSE327856 WBZ327854:WCA327856 WLV327854:WLW327856 WVR327854:WVS327856 D393390:E393392 JF393390:JG393392 TB393390:TC393392 ACX393390:ACY393392 AMT393390:AMU393392 AWP393390:AWQ393392 BGL393390:BGM393392 BQH393390:BQI393392 CAD393390:CAE393392 CJZ393390:CKA393392 CTV393390:CTW393392 DDR393390:DDS393392 DNN393390:DNO393392 DXJ393390:DXK393392 EHF393390:EHG393392 ERB393390:ERC393392 FAX393390:FAY393392 FKT393390:FKU393392 FUP393390:FUQ393392 GEL393390:GEM393392 GOH393390:GOI393392 GYD393390:GYE393392 HHZ393390:HIA393392 HRV393390:HRW393392 IBR393390:IBS393392 ILN393390:ILO393392 IVJ393390:IVK393392 JFF393390:JFG393392 JPB393390:JPC393392 JYX393390:JYY393392 KIT393390:KIU393392 KSP393390:KSQ393392 LCL393390:LCM393392 LMH393390:LMI393392 LWD393390:LWE393392 MFZ393390:MGA393392 MPV393390:MPW393392 MZR393390:MZS393392 NJN393390:NJO393392 NTJ393390:NTK393392 ODF393390:ODG393392 ONB393390:ONC393392 OWX393390:OWY393392 PGT393390:PGU393392 PQP393390:PQQ393392 QAL393390:QAM393392 QKH393390:QKI393392 QUD393390:QUE393392 RDZ393390:REA393392 RNV393390:RNW393392 RXR393390:RXS393392 SHN393390:SHO393392 SRJ393390:SRK393392 TBF393390:TBG393392 TLB393390:TLC393392 TUX393390:TUY393392 UET393390:UEU393392 UOP393390:UOQ393392 UYL393390:UYM393392 VIH393390:VII393392 VSD393390:VSE393392 WBZ393390:WCA393392 WLV393390:WLW393392 WVR393390:WVS393392 D458926:E458928 JF458926:JG458928 TB458926:TC458928 ACX458926:ACY458928 AMT458926:AMU458928 AWP458926:AWQ458928 BGL458926:BGM458928 BQH458926:BQI458928 CAD458926:CAE458928 CJZ458926:CKA458928 CTV458926:CTW458928 DDR458926:DDS458928 DNN458926:DNO458928 DXJ458926:DXK458928 EHF458926:EHG458928 ERB458926:ERC458928 FAX458926:FAY458928 FKT458926:FKU458928 FUP458926:FUQ458928 GEL458926:GEM458928 GOH458926:GOI458928 GYD458926:GYE458928 HHZ458926:HIA458928 HRV458926:HRW458928 IBR458926:IBS458928 ILN458926:ILO458928 IVJ458926:IVK458928 JFF458926:JFG458928 JPB458926:JPC458928 JYX458926:JYY458928 KIT458926:KIU458928 KSP458926:KSQ458928 LCL458926:LCM458928 LMH458926:LMI458928 LWD458926:LWE458928 MFZ458926:MGA458928 MPV458926:MPW458928 MZR458926:MZS458928 NJN458926:NJO458928 NTJ458926:NTK458928 ODF458926:ODG458928 ONB458926:ONC458928 OWX458926:OWY458928 PGT458926:PGU458928 PQP458926:PQQ458928 QAL458926:QAM458928 QKH458926:QKI458928 QUD458926:QUE458928 RDZ458926:REA458928 RNV458926:RNW458928 RXR458926:RXS458928 SHN458926:SHO458928 SRJ458926:SRK458928 TBF458926:TBG458928 TLB458926:TLC458928 TUX458926:TUY458928 UET458926:UEU458928 UOP458926:UOQ458928 UYL458926:UYM458928 VIH458926:VII458928 VSD458926:VSE458928 WBZ458926:WCA458928 WLV458926:WLW458928 WVR458926:WVS458928 D524462:E524464 JF524462:JG524464 TB524462:TC524464 ACX524462:ACY524464 AMT524462:AMU524464 AWP524462:AWQ524464 BGL524462:BGM524464 BQH524462:BQI524464 CAD524462:CAE524464 CJZ524462:CKA524464 CTV524462:CTW524464 DDR524462:DDS524464 DNN524462:DNO524464 DXJ524462:DXK524464 EHF524462:EHG524464 ERB524462:ERC524464 FAX524462:FAY524464 FKT524462:FKU524464 FUP524462:FUQ524464 GEL524462:GEM524464 GOH524462:GOI524464 GYD524462:GYE524464 HHZ524462:HIA524464 HRV524462:HRW524464 IBR524462:IBS524464 ILN524462:ILO524464 IVJ524462:IVK524464 JFF524462:JFG524464 JPB524462:JPC524464 JYX524462:JYY524464 KIT524462:KIU524464 KSP524462:KSQ524464 LCL524462:LCM524464 LMH524462:LMI524464 LWD524462:LWE524464 MFZ524462:MGA524464 MPV524462:MPW524464 MZR524462:MZS524464 NJN524462:NJO524464 NTJ524462:NTK524464 ODF524462:ODG524464 ONB524462:ONC524464 OWX524462:OWY524464 PGT524462:PGU524464 PQP524462:PQQ524464 QAL524462:QAM524464 QKH524462:QKI524464 QUD524462:QUE524464 RDZ524462:REA524464 RNV524462:RNW524464 RXR524462:RXS524464 SHN524462:SHO524464 SRJ524462:SRK524464 TBF524462:TBG524464 TLB524462:TLC524464 TUX524462:TUY524464 UET524462:UEU524464 UOP524462:UOQ524464 UYL524462:UYM524464 VIH524462:VII524464 VSD524462:VSE524464 WBZ524462:WCA524464 WLV524462:WLW524464 WVR524462:WVS524464 D589998:E590000 JF589998:JG590000 TB589998:TC590000 ACX589998:ACY590000 AMT589998:AMU590000 AWP589998:AWQ590000 BGL589998:BGM590000 BQH589998:BQI590000 CAD589998:CAE590000 CJZ589998:CKA590000 CTV589998:CTW590000 DDR589998:DDS590000 DNN589998:DNO590000 DXJ589998:DXK590000 EHF589998:EHG590000 ERB589998:ERC590000 FAX589998:FAY590000 FKT589998:FKU590000 FUP589998:FUQ590000 GEL589998:GEM590000 GOH589998:GOI590000 GYD589998:GYE590000 HHZ589998:HIA590000 HRV589998:HRW590000 IBR589998:IBS590000 ILN589998:ILO590000 IVJ589998:IVK590000 JFF589998:JFG590000 JPB589998:JPC590000 JYX589998:JYY590000 KIT589998:KIU590000 KSP589998:KSQ590000 LCL589998:LCM590000 LMH589998:LMI590000 LWD589998:LWE590000 MFZ589998:MGA590000 MPV589998:MPW590000 MZR589998:MZS590000 NJN589998:NJO590000 NTJ589998:NTK590000 ODF589998:ODG590000 ONB589998:ONC590000 OWX589998:OWY590000 PGT589998:PGU590000 PQP589998:PQQ590000 QAL589998:QAM590000 QKH589998:QKI590000 QUD589998:QUE590000 RDZ589998:REA590000 RNV589998:RNW590000 RXR589998:RXS590000 SHN589998:SHO590000 SRJ589998:SRK590000 TBF589998:TBG590000 TLB589998:TLC590000 TUX589998:TUY590000 UET589998:UEU590000 UOP589998:UOQ590000 UYL589998:UYM590000 VIH589998:VII590000 VSD589998:VSE590000 WBZ589998:WCA590000 WLV589998:WLW590000 WVR589998:WVS590000 D655534:E655536 JF655534:JG655536 TB655534:TC655536 ACX655534:ACY655536 AMT655534:AMU655536 AWP655534:AWQ655536 BGL655534:BGM655536 BQH655534:BQI655536 CAD655534:CAE655536 CJZ655534:CKA655536 CTV655534:CTW655536 DDR655534:DDS655536 DNN655534:DNO655536 DXJ655534:DXK655536 EHF655534:EHG655536 ERB655534:ERC655536 FAX655534:FAY655536 FKT655534:FKU655536 FUP655534:FUQ655536 GEL655534:GEM655536 GOH655534:GOI655536 GYD655534:GYE655536 HHZ655534:HIA655536 HRV655534:HRW655536 IBR655534:IBS655536 ILN655534:ILO655536 IVJ655534:IVK655536 JFF655534:JFG655536 JPB655534:JPC655536 JYX655534:JYY655536 KIT655534:KIU655536 KSP655534:KSQ655536 LCL655534:LCM655536 LMH655534:LMI655536 LWD655534:LWE655536 MFZ655534:MGA655536 MPV655534:MPW655536 MZR655534:MZS655536 NJN655534:NJO655536 NTJ655534:NTK655536 ODF655534:ODG655536 ONB655534:ONC655536 OWX655534:OWY655536 PGT655534:PGU655536 PQP655534:PQQ655536 QAL655534:QAM655536 QKH655534:QKI655536 QUD655534:QUE655536 RDZ655534:REA655536 RNV655534:RNW655536 RXR655534:RXS655536 SHN655534:SHO655536 SRJ655534:SRK655536 TBF655534:TBG655536 TLB655534:TLC655536 TUX655534:TUY655536 UET655534:UEU655536 UOP655534:UOQ655536 UYL655534:UYM655536 VIH655534:VII655536 VSD655534:VSE655536 WBZ655534:WCA655536 WLV655534:WLW655536 WVR655534:WVS655536 D721070:E721072 JF721070:JG721072 TB721070:TC721072 ACX721070:ACY721072 AMT721070:AMU721072 AWP721070:AWQ721072 BGL721070:BGM721072 BQH721070:BQI721072 CAD721070:CAE721072 CJZ721070:CKA721072 CTV721070:CTW721072 DDR721070:DDS721072 DNN721070:DNO721072 DXJ721070:DXK721072 EHF721070:EHG721072 ERB721070:ERC721072 FAX721070:FAY721072 FKT721070:FKU721072 FUP721070:FUQ721072 GEL721070:GEM721072 GOH721070:GOI721072 GYD721070:GYE721072 HHZ721070:HIA721072 HRV721070:HRW721072 IBR721070:IBS721072 ILN721070:ILO721072 IVJ721070:IVK721072 JFF721070:JFG721072 JPB721070:JPC721072 JYX721070:JYY721072 KIT721070:KIU721072 KSP721070:KSQ721072 LCL721070:LCM721072 LMH721070:LMI721072 LWD721070:LWE721072 MFZ721070:MGA721072 MPV721070:MPW721072 MZR721070:MZS721072 NJN721070:NJO721072 NTJ721070:NTK721072 ODF721070:ODG721072 ONB721070:ONC721072 OWX721070:OWY721072 PGT721070:PGU721072 PQP721070:PQQ721072 QAL721070:QAM721072 QKH721070:QKI721072 QUD721070:QUE721072 RDZ721070:REA721072 RNV721070:RNW721072 RXR721070:RXS721072 SHN721070:SHO721072 SRJ721070:SRK721072 TBF721070:TBG721072 TLB721070:TLC721072 TUX721070:TUY721072 UET721070:UEU721072 UOP721070:UOQ721072 UYL721070:UYM721072 VIH721070:VII721072 VSD721070:VSE721072 WBZ721070:WCA721072 WLV721070:WLW721072 WVR721070:WVS721072 D786606:E786608 JF786606:JG786608 TB786606:TC786608 ACX786606:ACY786608 AMT786606:AMU786608 AWP786606:AWQ786608 BGL786606:BGM786608 BQH786606:BQI786608 CAD786606:CAE786608 CJZ786606:CKA786608 CTV786606:CTW786608 DDR786606:DDS786608 DNN786606:DNO786608 DXJ786606:DXK786608 EHF786606:EHG786608 ERB786606:ERC786608 FAX786606:FAY786608 FKT786606:FKU786608 FUP786606:FUQ786608 GEL786606:GEM786608 GOH786606:GOI786608 GYD786606:GYE786608 HHZ786606:HIA786608 HRV786606:HRW786608 IBR786606:IBS786608 ILN786606:ILO786608 IVJ786606:IVK786608 JFF786606:JFG786608 JPB786606:JPC786608 JYX786606:JYY786608 KIT786606:KIU786608 KSP786606:KSQ786608 LCL786606:LCM786608 LMH786606:LMI786608 LWD786606:LWE786608 MFZ786606:MGA786608 MPV786606:MPW786608 MZR786606:MZS786608 NJN786606:NJO786608 NTJ786606:NTK786608 ODF786606:ODG786608 ONB786606:ONC786608 OWX786606:OWY786608 PGT786606:PGU786608 PQP786606:PQQ786608 QAL786606:QAM786608 QKH786606:QKI786608 QUD786606:QUE786608 RDZ786606:REA786608 RNV786606:RNW786608 RXR786606:RXS786608 SHN786606:SHO786608 SRJ786606:SRK786608 TBF786606:TBG786608 TLB786606:TLC786608 TUX786606:TUY786608 UET786606:UEU786608 UOP786606:UOQ786608 UYL786606:UYM786608 VIH786606:VII786608 VSD786606:VSE786608 WBZ786606:WCA786608 WLV786606:WLW786608 WVR786606:WVS786608 D852142:E852144 JF852142:JG852144 TB852142:TC852144 ACX852142:ACY852144 AMT852142:AMU852144 AWP852142:AWQ852144 BGL852142:BGM852144 BQH852142:BQI852144 CAD852142:CAE852144 CJZ852142:CKA852144 CTV852142:CTW852144 DDR852142:DDS852144 DNN852142:DNO852144 DXJ852142:DXK852144 EHF852142:EHG852144 ERB852142:ERC852144 FAX852142:FAY852144 FKT852142:FKU852144 FUP852142:FUQ852144 GEL852142:GEM852144 GOH852142:GOI852144 GYD852142:GYE852144 HHZ852142:HIA852144 HRV852142:HRW852144 IBR852142:IBS852144 ILN852142:ILO852144 IVJ852142:IVK852144 JFF852142:JFG852144 JPB852142:JPC852144 JYX852142:JYY852144 KIT852142:KIU852144 KSP852142:KSQ852144 LCL852142:LCM852144 LMH852142:LMI852144 LWD852142:LWE852144 MFZ852142:MGA852144 MPV852142:MPW852144 MZR852142:MZS852144 NJN852142:NJO852144 NTJ852142:NTK852144 ODF852142:ODG852144 ONB852142:ONC852144 OWX852142:OWY852144 PGT852142:PGU852144 PQP852142:PQQ852144 QAL852142:QAM852144 QKH852142:QKI852144 QUD852142:QUE852144 RDZ852142:REA852144 RNV852142:RNW852144 RXR852142:RXS852144 SHN852142:SHO852144 SRJ852142:SRK852144 TBF852142:TBG852144 TLB852142:TLC852144 TUX852142:TUY852144 UET852142:UEU852144 UOP852142:UOQ852144 UYL852142:UYM852144 VIH852142:VII852144 VSD852142:VSE852144 WBZ852142:WCA852144 WLV852142:WLW852144 WVR852142:WVS852144 D917678:E917680 JF917678:JG917680 TB917678:TC917680 ACX917678:ACY917680 AMT917678:AMU917680 AWP917678:AWQ917680 BGL917678:BGM917680 BQH917678:BQI917680 CAD917678:CAE917680 CJZ917678:CKA917680 CTV917678:CTW917680 DDR917678:DDS917680 DNN917678:DNO917680 DXJ917678:DXK917680 EHF917678:EHG917680 ERB917678:ERC917680 FAX917678:FAY917680 FKT917678:FKU917680 FUP917678:FUQ917680 GEL917678:GEM917680 GOH917678:GOI917680 GYD917678:GYE917680 HHZ917678:HIA917680 HRV917678:HRW917680 IBR917678:IBS917680 ILN917678:ILO917680 IVJ917678:IVK917680 JFF917678:JFG917680 JPB917678:JPC917680 JYX917678:JYY917680 KIT917678:KIU917680 KSP917678:KSQ917680 LCL917678:LCM917680 LMH917678:LMI917680 LWD917678:LWE917680 MFZ917678:MGA917680 MPV917678:MPW917680 MZR917678:MZS917680 NJN917678:NJO917680 NTJ917678:NTK917680 ODF917678:ODG917680 ONB917678:ONC917680 OWX917678:OWY917680 PGT917678:PGU917680 PQP917678:PQQ917680 QAL917678:QAM917680 QKH917678:QKI917680 QUD917678:QUE917680 RDZ917678:REA917680 RNV917678:RNW917680 RXR917678:RXS917680 SHN917678:SHO917680 SRJ917678:SRK917680 TBF917678:TBG917680 TLB917678:TLC917680 TUX917678:TUY917680 UET917678:UEU917680 UOP917678:UOQ917680 UYL917678:UYM917680 VIH917678:VII917680 VSD917678:VSE917680 WBZ917678:WCA917680 WLV917678:WLW917680 WVR917678:WVS917680 D983214:E983216 JF983214:JG983216 TB983214:TC983216 ACX983214:ACY983216 AMT983214:AMU983216 AWP983214:AWQ983216 BGL983214:BGM983216 BQH983214:BQI983216 CAD983214:CAE983216 CJZ983214:CKA983216 CTV983214:CTW983216 DDR983214:DDS983216 DNN983214:DNO983216 DXJ983214:DXK983216 EHF983214:EHG983216 ERB983214:ERC983216 FAX983214:FAY983216 FKT983214:FKU983216 FUP983214:FUQ983216 GEL983214:GEM983216 GOH983214:GOI983216 GYD983214:GYE983216 HHZ983214:HIA983216 HRV983214:HRW983216 IBR983214:IBS983216 ILN983214:ILO983216 IVJ983214:IVK983216 JFF983214:JFG983216 JPB983214:JPC983216 JYX983214:JYY983216 KIT983214:KIU983216 KSP983214:KSQ983216 LCL983214:LCM983216 LMH983214:LMI983216 LWD983214:LWE983216 MFZ983214:MGA983216 MPV983214:MPW983216 MZR983214:MZS983216 NJN983214:NJO983216 NTJ983214:NTK983216 ODF983214:ODG983216 ONB983214:ONC983216 OWX983214:OWY983216 PGT983214:PGU983216 PQP983214:PQQ983216 QAL983214:QAM983216 QKH983214:QKI983216 QUD983214:QUE983216 RDZ983214:REA983216 RNV983214:RNW983216 RXR983214:RXS983216 SHN983214:SHO983216 SRJ983214:SRK983216 TBF983214:TBG983216 TLB983214:TLC983216 TUX983214:TUY983216 UET983214:UEU983216 UOP983214:UOQ983216 UYL983214:UYM983216 VIH983214:VII983216 VSD983214:VSE983216 WBZ983214:WCA983216 WLV983214:WLW983216 WVR983214:WVS983216 WLV983060:WLV983072 JF166:JG177 TB166:TC177 ACX166:ACY177 AMT166:AMU177 AWP166:AWQ177 BGL166:BGM177 BQH166:BQI177 CAD166:CAE177 CJZ166:CKA177 CTV166:CTW177 DDR166:DDS177 DNN166:DNO177 DXJ166:DXK177 EHF166:EHG177 ERB166:ERC177 FAX166:FAY177 FKT166:FKU177 FUP166:FUQ177 GEL166:GEM177 GOH166:GOI177 GYD166:GYE177 HHZ166:HIA177 HRV166:HRW177 IBR166:IBS177 ILN166:ILO177 IVJ166:IVK177 JFF166:JFG177 JPB166:JPC177 JYX166:JYY177 KIT166:KIU177 KSP166:KSQ177 LCL166:LCM177 LMH166:LMI177 LWD166:LWE177 MFZ166:MGA177 MPV166:MPW177 MZR166:MZS177 NJN166:NJO177 NTJ166:NTK177 ODF166:ODG177 ONB166:ONC177 OWX166:OWY177 PGT166:PGU177 PQP166:PQQ177 QAL166:QAM177 QKH166:QKI177 QUD166:QUE177 RDZ166:REA177 RNV166:RNW177 RXR166:RXS177 SHN166:SHO177 SRJ166:SRK177 TBF166:TBG177 TLB166:TLC177 TUX166:TUY177 UET166:UEU177 UOP166:UOQ177 UYL166:UYM177 VIH166:VII177 VSD166:VSE177 WBZ166:WCA177 WLV166:WLW177 WVR166:WVS177 D65701:E65708 JF65701:JG65708 TB65701:TC65708 ACX65701:ACY65708 AMT65701:AMU65708 AWP65701:AWQ65708 BGL65701:BGM65708 BQH65701:BQI65708 CAD65701:CAE65708 CJZ65701:CKA65708 CTV65701:CTW65708 DDR65701:DDS65708 DNN65701:DNO65708 DXJ65701:DXK65708 EHF65701:EHG65708 ERB65701:ERC65708 FAX65701:FAY65708 FKT65701:FKU65708 FUP65701:FUQ65708 GEL65701:GEM65708 GOH65701:GOI65708 GYD65701:GYE65708 HHZ65701:HIA65708 HRV65701:HRW65708 IBR65701:IBS65708 ILN65701:ILO65708 IVJ65701:IVK65708 JFF65701:JFG65708 JPB65701:JPC65708 JYX65701:JYY65708 KIT65701:KIU65708 KSP65701:KSQ65708 LCL65701:LCM65708 LMH65701:LMI65708 LWD65701:LWE65708 MFZ65701:MGA65708 MPV65701:MPW65708 MZR65701:MZS65708 NJN65701:NJO65708 NTJ65701:NTK65708 ODF65701:ODG65708 ONB65701:ONC65708 OWX65701:OWY65708 PGT65701:PGU65708 PQP65701:PQQ65708 QAL65701:QAM65708 QKH65701:QKI65708 QUD65701:QUE65708 RDZ65701:REA65708 RNV65701:RNW65708 RXR65701:RXS65708 SHN65701:SHO65708 SRJ65701:SRK65708 TBF65701:TBG65708 TLB65701:TLC65708 TUX65701:TUY65708 UET65701:UEU65708 UOP65701:UOQ65708 UYL65701:UYM65708 VIH65701:VII65708 VSD65701:VSE65708 WBZ65701:WCA65708 WLV65701:WLW65708 WVR65701:WVS65708 D131237:E131244 JF131237:JG131244 TB131237:TC131244 ACX131237:ACY131244 AMT131237:AMU131244 AWP131237:AWQ131244 BGL131237:BGM131244 BQH131237:BQI131244 CAD131237:CAE131244 CJZ131237:CKA131244 CTV131237:CTW131244 DDR131237:DDS131244 DNN131237:DNO131244 DXJ131237:DXK131244 EHF131237:EHG131244 ERB131237:ERC131244 FAX131237:FAY131244 FKT131237:FKU131244 FUP131237:FUQ131244 GEL131237:GEM131244 GOH131237:GOI131244 GYD131237:GYE131244 HHZ131237:HIA131244 HRV131237:HRW131244 IBR131237:IBS131244 ILN131237:ILO131244 IVJ131237:IVK131244 JFF131237:JFG131244 JPB131237:JPC131244 JYX131237:JYY131244 KIT131237:KIU131244 KSP131237:KSQ131244 LCL131237:LCM131244 LMH131237:LMI131244 LWD131237:LWE131244 MFZ131237:MGA131244 MPV131237:MPW131244 MZR131237:MZS131244 NJN131237:NJO131244 NTJ131237:NTK131244 ODF131237:ODG131244 ONB131237:ONC131244 OWX131237:OWY131244 PGT131237:PGU131244 PQP131237:PQQ131244 QAL131237:QAM131244 QKH131237:QKI131244 QUD131237:QUE131244 RDZ131237:REA131244 RNV131237:RNW131244 RXR131237:RXS131244 SHN131237:SHO131244 SRJ131237:SRK131244 TBF131237:TBG131244 TLB131237:TLC131244 TUX131237:TUY131244 UET131237:UEU131244 UOP131237:UOQ131244 UYL131237:UYM131244 VIH131237:VII131244 VSD131237:VSE131244 WBZ131237:WCA131244 WLV131237:WLW131244 WVR131237:WVS131244 D196773:E196780 JF196773:JG196780 TB196773:TC196780 ACX196773:ACY196780 AMT196773:AMU196780 AWP196773:AWQ196780 BGL196773:BGM196780 BQH196773:BQI196780 CAD196773:CAE196780 CJZ196773:CKA196780 CTV196773:CTW196780 DDR196773:DDS196780 DNN196773:DNO196780 DXJ196773:DXK196780 EHF196773:EHG196780 ERB196773:ERC196780 FAX196773:FAY196780 FKT196773:FKU196780 FUP196773:FUQ196780 GEL196773:GEM196780 GOH196773:GOI196780 GYD196773:GYE196780 HHZ196773:HIA196780 HRV196773:HRW196780 IBR196773:IBS196780 ILN196773:ILO196780 IVJ196773:IVK196780 JFF196773:JFG196780 JPB196773:JPC196780 JYX196773:JYY196780 KIT196773:KIU196780 KSP196773:KSQ196780 LCL196773:LCM196780 LMH196773:LMI196780 LWD196773:LWE196780 MFZ196773:MGA196780 MPV196773:MPW196780 MZR196773:MZS196780 NJN196773:NJO196780 NTJ196773:NTK196780 ODF196773:ODG196780 ONB196773:ONC196780 OWX196773:OWY196780 PGT196773:PGU196780 PQP196773:PQQ196780 QAL196773:QAM196780 QKH196773:QKI196780 QUD196773:QUE196780 RDZ196773:REA196780 RNV196773:RNW196780 RXR196773:RXS196780 SHN196773:SHO196780 SRJ196773:SRK196780 TBF196773:TBG196780 TLB196773:TLC196780 TUX196773:TUY196780 UET196773:UEU196780 UOP196773:UOQ196780 UYL196773:UYM196780 VIH196773:VII196780 VSD196773:VSE196780 WBZ196773:WCA196780 WLV196773:WLW196780 WVR196773:WVS196780 D262309:E262316 JF262309:JG262316 TB262309:TC262316 ACX262309:ACY262316 AMT262309:AMU262316 AWP262309:AWQ262316 BGL262309:BGM262316 BQH262309:BQI262316 CAD262309:CAE262316 CJZ262309:CKA262316 CTV262309:CTW262316 DDR262309:DDS262316 DNN262309:DNO262316 DXJ262309:DXK262316 EHF262309:EHG262316 ERB262309:ERC262316 FAX262309:FAY262316 FKT262309:FKU262316 FUP262309:FUQ262316 GEL262309:GEM262316 GOH262309:GOI262316 GYD262309:GYE262316 HHZ262309:HIA262316 HRV262309:HRW262316 IBR262309:IBS262316 ILN262309:ILO262316 IVJ262309:IVK262316 JFF262309:JFG262316 JPB262309:JPC262316 JYX262309:JYY262316 KIT262309:KIU262316 KSP262309:KSQ262316 LCL262309:LCM262316 LMH262309:LMI262316 LWD262309:LWE262316 MFZ262309:MGA262316 MPV262309:MPW262316 MZR262309:MZS262316 NJN262309:NJO262316 NTJ262309:NTK262316 ODF262309:ODG262316 ONB262309:ONC262316 OWX262309:OWY262316 PGT262309:PGU262316 PQP262309:PQQ262316 QAL262309:QAM262316 QKH262309:QKI262316 QUD262309:QUE262316 RDZ262309:REA262316 RNV262309:RNW262316 RXR262309:RXS262316 SHN262309:SHO262316 SRJ262309:SRK262316 TBF262309:TBG262316 TLB262309:TLC262316 TUX262309:TUY262316 UET262309:UEU262316 UOP262309:UOQ262316 UYL262309:UYM262316 VIH262309:VII262316 VSD262309:VSE262316 WBZ262309:WCA262316 WLV262309:WLW262316 WVR262309:WVS262316 D327845:E327852 JF327845:JG327852 TB327845:TC327852 ACX327845:ACY327852 AMT327845:AMU327852 AWP327845:AWQ327852 BGL327845:BGM327852 BQH327845:BQI327852 CAD327845:CAE327852 CJZ327845:CKA327852 CTV327845:CTW327852 DDR327845:DDS327852 DNN327845:DNO327852 DXJ327845:DXK327852 EHF327845:EHG327852 ERB327845:ERC327852 FAX327845:FAY327852 FKT327845:FKU327852 FUP327845:FUQ327852 GEL327845:GEM327852 GOH327845:GOI327852 GYD327845:GYE327852 HHZ327845:HIA327852 HRV327845:HRW327852 IBR327845:IBS327852 ILN327845:ILO327852 IVJ327845:IVK327852 JFF327845:JFG327852 JPB327845:JPC327852 JYX327845:JYY327852 KIT327845:KIU327852 KSP327845:KSQ327852 LCL327845:LCM327852 LMH327845:LMI327852 LWD327845:LWE327852 MFZ327845:MGA327852 MPV327845:MPW327852 MZR327845:MZS327852 NJN327845:NJO327852 NTJ327845:NTK327852 ODF327845:ODG327852 ONB327845:ONC327852 OWX327845:OWY327852 PGT327845:PGU327852 PQP327845:PQQ327852 QAL327845:QAM327852 QKH327845:QKI327852 QUD327845:QUE327852 RDZ327845:REA327852 RNV327845:RNW327852 RXR327845:RXS327852 SHN327845:SHO327852 SRJ327845:SRK327852 TBF327845:TBG327852 TLB327845:TLC327852 TUX327845:TUY327852 UET327845:UEU327852 UOP327845:UOQ327852 UYL327845:UYM327852 VIH327845:VII327852 VSD327845:VSE327852 WBZ327845:WCA327852 WLV327845:WLW327852 WVR327845:WVS327852 D393381:E393388 JF393381:JG393388 TB393381:TC393388 ACX393381:ACY393388 AMT393381:AMU393388 AWP393381:AWQ393388 BGL393381:BGM393388 BQH393381:BQI393388 CAD393381:CAE393388 CJZ393381:CKA393388 CTV393381:CTW393388 DDR393381:DDS393388 DNN393381:DNO393388 DXJ393381:DXK393388 EHF393381:EHG393388 ERB393381:ERC393388 FAX393381:FAY393388 FKT393381:FKU393388 FUP393381:FUQ393388 GEL393381:GEM393388 GOH393381:GOI393388 GYD393381:GYE393388 HHZ393381:HIA393388 HRV393381:HRW393388 IBR393381:IBS393388 ILN393381:ILO393388 IVJ393381:IVK393388 JFF393381:JFG393388 JPB393381:JPC393388 JYX393381:JYY393388 KIT393381:KIU393388 KSP393381:KSQ393388 LCL393381:LCM393388 LMH393381:LMI393388 LWD393381:LWE393388 MFZ393381:MGA393388 MPV393381:MPW393388 MZR393381:MZS393388 NJN393381:NJO393388 NTJ393381:NTK393388 ODF393381:ODG393388 ONB393381:ONC393388 OWX393381:OWY393388 PGT393381:PGU393388 PQP393381:PQQ393388 QAL393381:QAM393388 QKH393381:QKI393388 QUD393381:QUE393388 RDZ393381:REA393388 RNV393381:RNW393388 RXR393381:RXS393388 SHN393381:SHO393388 SRJ393381:SRK393388 TBF393381:TBG393388 TLB393381:TLC393388 TUX393381:TUY393388 UET393381:UEU393388 UOP393381:UOQ393388 UYL393381:UYM393388 VIH393381:VII393388 VSD393381:VSE393388 WBZ393381:WCA393388 WLV393381:WLW393388 WVR393381:WVS393388 D458917:E458924 JF458917:JG458924 TB458917:TC458924 ACX458917:ACY458924 AMT458917:AMU458924 AWP458917:AWQ458924 BGL458917:BGM458924 BQH458917:BQI458924 CAD458917:CAE458924 CJZ458917:CKA458924 CTV458917:CTW458924 DDR458917:DDS458924 DNN458917:DNO458924 DXJ458917:DXK458924 EHF458917:EHG458924 ERB458917:ERC458924 FAX458917:FAY458924 FKT458917:FKU458924 FUP458917:FUQ458924 GEL458917:GEM458924 GOH458917:GOI458924 GYD458917:GYE458924 HHZ458917:HIA458924 HRV458917:HRW458924 IBR458917:IBS458924 ILN458917:ILO458924 IVJ458917:IVK458924 JFF458917:JFG458924 JPB458917:JPC458924 JYX458917:JYY458924 KIT458917:KIU458924 KSP458917:KSQ458924 LCL458917:LCM458924 LMH458917:LMI458924 LWD458917:LWE458924 MFZ458917:MGA458924 MPV458917:MPW458924 MZR458917:MZS458924 NJN458917:NJO458924 NTJ458917:NTK458924 ODF458917:ODG458924 ONB458917:ONC458924 OWX458917:OWY458924 PGT458917:PGU458924 PQP458917:PQQ458924 QAL458917:QAM458924 QKH458917:QKI458924 QUD458917:QUE458924 RDZ458917:REA458924 RNV458917:RNW458924 RXR458917:RXS458924 SHN458917:SHO458924 SRJ458917:SRK458924 TBF458917:TBG458924 TLB458917:TLC458924 TUX458917:TUY458924 UET458917:UEU458924 UOP458917:UOQ458924 UYL458917:UYM458924 VIH458917:VII458924 VSD458917:VSE458924 WBZ458917:WCA458924 WLV458917:WLW458924 WVR458917:WVS458924 D524453:E524460 JF524453:JG524460 TB524453:TC524460 ACX524453:ACY524460 AMT524453:AMU524460 AWP524453:AWQ524460 BGL524453:BGM524460 BQH524453:BQI524460 CAD524453:CAE524460 CJZ524453:CKA524460 CTV524453:CTW524460 DDR524453:DDS524460 DNN524453:DNO524460 DXJ524453:DXK524460 EHF524453:EHG524460 ERB524453:ERC524460 FAX524453:FAY524460 FKT524453:FKU524460 FUP524453:FUQ524460 GEL524453:GEM524460 GOH524453:GOI524460 GYD524453:GYE524460 HHZ524453:HIA524460 HRV524453:HRW524460 IBR524453:IBS524460 ILN524453:ILO524460 IVJ524453:IVK524460 JFF524453:JFG524460 JPB524453:JPC524460 JYX524453:JYY524460 KIT524453:KIU524460 KSP524453:KSQ524460 LCL524453:LCM524460 LMH524453:LMI524460 LWD524453:LWE524460 MFZ524453:MGA524460 MPV524453:MPW524460 MZR524453:MZS524460 NJN524453:NJO524460 NTJ524453:NTK524460 ODF524453:ODG524460 ONB524453:ONC524460 OWX524453:OWY524460 PGT524453:PGU524460 PQP524453:PQQ524460 QAL524453:QAM524460 QKH524453:QKI524460 QUD524453:QUE524460 RDZ524453:REA524460 RNV524453:RNW524460 RXR524453:RXS524460 SHN524453:SHO524460 SRJ524453:SRK524460 TBF524453:TBG524460 TLB524453:TLC524460 TUX524453:TUY524460 UET524453:UEU524460 UOP524453:UOQ524460 UYL524453:UYM524460 VIH524453:VII524460 VSD524453:VSE524460 WBZ524453:WCA524460 WLV524453:WLW524460 WVR524453:WVS524460 D589989:E589996 JF589989:JG589996 TB589989:TC589996 ACX589989:ACY589996 AMT589989:AMU589996 AWP589989:AWQ589996 BGL589989:BGM589996 BQH589989:BQI589996 CAD589989:CAE589996 CJZ589989:CKA589996 CTV589989:CTW589996 DDR589989:DDS589996 DNN589989:DNO589996 DXJ589989:DXK589996 EHF589989:EHG589996 ERB589989:ERC589996 FAX589989:FAY589996 FKT589989:FKU589996 FUP589989:FUQ589996 GEL589989:GEM589996 GOH589989:GOI589996 GYD589989:GYE589996 HHZ589989:HIA589996 HRV589989:HRW589996 IBR589989:IBS589996 ILN589989:ILO589996 IVJ589989:IVK589996 JFF589989:JFG589996 JPB589989:JPC589996 JYX589989:JYY589996 KIT589989:KIU589996 KSP589989:KSQ589996 LCL589989:LCM589996 LMH589989:LMI589996 LWD589989:LWE589996 MFZ589989:MGA589996 MPV589989:MPW589996 MZR589989:MZS589996 NJN589989:NJO589996 NTJ589989:NTK589996 ODF589989:ODG589996 ONB589989:ONC589996 OWX589989:OWY589996 PGT589989:PGU589996 PQP589989:PQQ589996 QAL589989:QAM589996 QKH589989:QKI589996 QUD589989:QUE589996 RDZ589989:REA589996 RNV589989:RNW589996 RXR589989:RXS589996 SHN589989:SHO589996 SRJ589989:SRK589996 TBF589989:TBG589996 TLB589989:TLC589996 TUX589989:TUY589996 UET589989:UEU589996 UOP589989:UOQ589996 UYL589989:UYM589996 VIH589989:VII589996 VSD589989:VSE589996 WBZ589989:WCA589996 WLV589989:WLW589996 WVR589989:WVS589996 D655525:E655532 JF655525:JG655532 TB655525:TC655532 ACX655525:ACY655532 AMT655525:AMU655532 AWP655525:AWQ655532 BGL655525:BGM655532 BQH655525:BQI655532 CAD655525:CAE655532 CJZ655525:CKA655532 CTV655525:CTW655532 DDR655525:DDS655532 DNN655525:DNO655532 DXJ655525:DXK655532 EHF655525:EHG655532 ERB655525:ERC655532 FAX655525:FAY655532 FKT655525:FKU655532 FUP655525:FUQ655532 GEL655525:GEM655532 GOH655525:GOI655532 GYD655525:GYE655532 HHZ655525:HIA655532 HRV655525:HRW655532 IBR655525:IBS655532 ILN655525:ILO655532 IVJ655525:IVK655532 JFF655525:JFG655532 JPB655525:JPC655532 JYX655525:JYY655532 KIT655525:KIU655532 KSP655525:KSQ655532 LCL655525:LCM655532 LMH655525:LMI655532 LWD655525:LWE655532 MFZ655525:MGA655532 MPV655525:MPW655532 MZR655525:MZS655532 NJN655525:NJO655532 NTJ655525:NTK655532 ODF655525:ODG655532 ONB655525:ONC655532 OWX655525:OWY655532 PGT655525:PGU655532 PQP655525:PQQ655532 QAL655525:QAM655532 QKH655525:QKI655532 QUD655525:QUE655532 RDZ655525:REA655532 RNV655525:RNW655532 RXR655525:RXS655532 SHN655525:SHO655532 SRJ655525:SRK655532 TBF655525:TBG655532 TLB655525:TLC655532 TUX655525:TUY655532 UET655525:UEU655532 UOP655525:UOQ655532 UYL655525:UYM655532 VIH655525:VII655532 VSD655525:VSE655532 WBZ655525:WCA655532 WLV655525:WLW655532 WVR655525:WVS655532 D721061:E721068 JF721061:JG721068 TB721061:TC721068 ACX721061:ACY721068 AMT721061:AMU721068 AWP721061:AWQ721068 BGL721061:BGM721068 BQH721061:BQI721068 CAD721061:CAE721068 CJZ721061:CKA721068 CTV721061:CTW721068 DDR721061:DDS721068 DNN721061:DNO721068 DXJ721061:DXK721068 EHF721061:EHG721068 ERB721061:ERC721068 FAX721061:FAY721068 FKT721061:FKU721068 FUP721061:FUQ721068 GEL721061:GEM721068 GOH721061:GOI721068 GYD721061:GYE721068 HHZ721061:HIA721068 HRV721061:HRW721068 IBR721061:IBS721068 ILN721061:ILO721068 IVJ721061:IVK721068 JFF721061:JFG721068 JPB721061:JPC721068 JYX721061:JYY721068 KIT721061:KIU721068 KSP721061:KSQ721068 LCL721061:LCM721068 LMH721061:LMI721068 LWD721061:LWE721068 MFZ721061:MGA721068 MPV721061:MPW721068 MZR721061:MZS721068 NJN721061:NJO721068 NTJ721061:NTK721068 ODF721061:ODG721068 ONB721061:ONC721068 OWX721061:OWY721068 PGT721061:PGU721068 PQP721061:PQQ721068 QAL721061:QAM721068 QKH721061:QKI721068 QUD721061:QUE721068 RDZ721061:REA721068 RNV721061:RNW721068 RXR721061:RXS721068 SHN721061:SHO721068 SRJ721061:SRK721068 TBF721061:TBG721068 TLB721061:TLC721068 TUX721061:TUY721068 UET721061:UEU721068 UOP721061:UOQ721068 UYL721061:UYM721068 VIH721061:VII721068 VSD721061:VSE721068 WBZ721061:WCA721068 WLV721061:WLW721068 WVR721061:WVS721068 D786597:E786604 JF786597:JG786604 TB786597:TC786604 ACX786597:ACY786604 AMT786597:AMU786604 AWP786597:AWQ786604 BGL786597:BGM786604 BQH786597:BQI786604 CAD786597:CAE786604 CJZ786597:CKA786604 CTV786597:CTW786604 DDR786597:DDS786604 DNN786597:DNO786604 DXJ786597:DXK786604 EHF786597:EHG786604 ERB786597:ERC786604 FAX786597:FAY786604 FKT786597:FKU786604 FUP786597:FUQ786604 GEL786597:GEM786604 GOH786597:GOI786604 GYD786597:GYE786604 HHZ786597:HIA786604 HRV786597:HRW786604 IBR786597:IBS786604 ILN786597:ILO786604 IVJ786597:IVK786604 JFF786597:JFG786604 JPB786597:JPC786604 JYX786597:JYY786604 KIT786597:KIU786604 KSP786597:KSQ786604 LCL786597:LCM786604 LMH786597:LMI786604 LWD786597:LWE786604 MFZ786597:MGA786604 MPV786597:MPW786604 MZR786597:MZS786604 NJN786597:NJO786604 NTJ786597:NTK786604 ODF786597:ODG786604 ONB786597:ONC786604 OWX786597:OWY786604 PGT786597:PGU786604 PQP786597:PQQ786604 QAL786597:QAM786604 QKH786597:QKI786604 QUD786597:QUE786604 RDZ786597:REA786604 RNV786597:RNW786604 RXR786597:RXS786604 SHN786597:SHO786604 SRJ786597:SRK786604 TBF786597:TBG786604 TLB786597:TLC786604 TUX786597:TUY786604 UET786597:UEU786604 UOP786597:UOQ786604 UYL786597:UYM786604 VIH786597:VII786604 VSD786597:VSE786604 WBZ786597:WCA786604 WLV786597:WLW786604 WVR786597:WVS786604 D852133:E852140 JF852133:JG852140 TB852133:TC852140 ACX852133:ACY852140 AMT852133:AMU852140 AWP852133:AWQ852140 BGL852133:BGM852140 BQH852133:BQI852140 CAD852133:CAE852140 CJZ852133:CKA852140 CTV852133:CTW852140 DDR852133:DDS852140 DNN852133:DNO852140 DXJ852133:DXK852140 EHF852133:EHG852140 ERB852133:ERC852140 FAX852133:FAY852140 FKT852133:FKU852140 FUP852133:FUQ852140 GEL852133:GEM852140 GOH852133:GOI852140 GYD852133:GYE852140 HHZ852133:HIA852140 HRV852133:HRW852140 IBR852133:IBS852140 ILN852133:ILO852140 IVJ852133:IVK852140 JFF852133:JFG852140 JPB852133:JPC852140 JYX852133:JYY852140 KIT852133:KIU852140 KSP852133:KSQ852140 LCL852133:LCM852140 LMH852133:LMI852140 LWD852133:LWE852140 MFZ852133:MGA852140 MPV852133:MPW852140 MZR852133:MZS852140 NJN852133:NJO852140 NTJ852133:NTK852140 ODF852133:ODG852140 ONB852133:ONC852140 OWX852133:OWY852140 PGT852133:PGU852140 PQP852133:PQQ852140 QAL852133:QAM852140 QKH852133:QKI852140 QUD852133:QUE852140 RDZ852133:REA852140 RNV852133:RNW852140 RXR852133:RXS852140 SHN852133:SHO852140 SRJ852133:SRK852140 TBF852133:TBG852140 TLB852133:TLC852140 TUX852133:TUY852140 UET852133:UEU852140 UOP852133:UOQ852140 UYL852133:UYM852140 VIH852133:VII852140 VSD852133:VSE852140 WBZ852133:WCA852140 WLV852133:WLW852140 WVR852133:WVS852140 D917669:E917676 JF917669:JG917676 TB917669:TC917676 ACX917669:ACY917676 AMT917669:AMU917676 AWP917669:AWQ917676 BGL917669:BGM917676 BQH917669:BQI917676 CAD917669:CAE917676 CJZ917669:CKA917676 CTV917669:CTW917676 DDR917669:DDS917676 DNN917669:DNO917676 DXJ917669:DXK917676 EHF917669:EHG917676 ERB917669:ERC917676 FAX917669:FAY917676 FKT917669:FKU917676 FUP917669:FUQ917676 GEL917669:GEM917676 GOH917669:GOI917676 GYD917669:GYE917676 HHZ917669:HIA917676 HRV917669:HRW917676 IBR917669:IBS917676 ILN917669:ILO917676 IVJ917669:IVK917676 JFF917669:JFG917676 JPB917669:JPC917676 JYX917669:JYY917676 KIT917669:KIU917676 KSP917669:KSQ917676 LCL917669:LCM917676 LMH917669:LMI917676 LWD917669:LWE917676 MFZ917669:MGA917676 MPV917669:MPW917676 MZR917669:MZS917676 NJN917669:NJO917676 NTJ917669:NTK917676 ODF917669:ODG917676 ONB917669:ONC917676 OWX917669:OWY917676 PGT917669:PGU917676 PQP917669:PQQ917676 QAL917669:QAM917676 QKH917669:QKI917676 QUD917669:QUE917676 RDZ917669:REA917676 RNV917669:RNW917676 RXR917669:RXS917676 SHN917669:SHO917676 SRJ917669:SRK917676 TBF917669:TBG917676 TLB917669:TLC917676 TUX917669:TUY917676 UET917669:UEU917676 UOP917669:UOQ917676 UYL917669:UYM917676 VIH917669:VII917676 VSD917669:VSE917676 WBZ917669:WCA917676 WLV917669:WLW917676 WVR917669:WVS917676 D983205:E983212 JF983205:JG983212 TB983205:TC983212 ACX983205:ACY983212 AMT983205:AMU983212 AWP983205:AWQ983212 BGL983205:BGM983212 BQH983205:BQI983212 CAD983205:CAE983212 CJZ983205:CKA983212 CTV983205:CTW983212 DDR983205:DDS983212 DNN983205:DNO983212 DXJ983205:DXK983212 EHF983205:EHG983212 ERB983205:ERC983212 FAX983205:FAY983212 FKT983205:FKU983212 FUP983205:FUQ983212 GEL983205:GEM983212 GOH983205:GOI983212 GYD983205:GYE983212 HHZ983205:HIA983212 HRV983205:HRW983212 IBR983205:IBS983212 ILN983205:ILO983212 IVJ983205:IVK983212 JFF983205:JFG983212 JPB983205:JPC983212 JYX983205:JYY983212 KIT983205:KIU983212 KSP983205:KSQ983212 LCL983205:LCM983212 LMH983205:LMI983212 LWD983205:LWE983212 MFZ983205:MGA983212 MPV983205:MPW983212 MZR983205:MZS983212 NJN983205:NJO983212 NTJ983205:NTK983212 ODF983205:ODG983212 ONB983205:ONC983212 OWX983205:OWY983212 PGT983205:PGU983212 PQP983205:PQQ983212 QAL983205:QAM983212 QKH983205:QKI983212 QUD983205:QUE983212 RDZ983205:REA983212 RNV983205:RNW983212 RXR983205:RXS983212 SHN983205:SHO983212 SRJ983205:SRK983212 TBF983205:TBG983212 TLB983205:TLC983212 TUX983205:TUY983212 UET983205:UEU983212 UOP983205:UOQ983212 UYL983205:UYM983212 VIH983205:VII983212 VSD983205:VSE983212 WBZ983205:WCA983212 WLV983205:WLW983212 WVR983205:WVS983212 JF152:JF165 TB152:TB165 ACX152:ACX165 AMT152:AMT165 AWP152:AWP165 BGL152:BGL165 BQH152:BQH165 CAD152:CAD165 CJZ152:CJZ165 CTV152:CTV165 DDR152:DDR165 DNN152:DNN165 DXJ152:DXJ165 EHF152:EHF165 ERB152:ERB165 FAX152:FAX165 FKT152:FKT165 FUP152:FUP165 GEL152:GEL165 GOH152:GOH165 GYD152:GYD165 HHZ152:HHZ165 HRV152:HRV165 IBR152:IBR165 ILN152:ILN165 IVJ152:IVJ165 JFF152:JFF165 JPB152:JPB165 JYX152:JYX165 KIT152:KIT165 KSP152:KSP165 LCL152:LCL165 LMH152:LMH165 LWD152:LWD165 MFZ152:MFZ165 MPV152:MPV165 MZR152:MZR165 NJN152:NJN165 NTJ152:NTJ165 ODF152:ODF165 ONB152:ONB165 OWX152:OWX165 PGT152:PGT165 PQP152:PQP165 QAL152:QAL165 QKH152:QKH165 QUD152:QUD165 RDZ152:RDZ165 RNV152:RNV165 RXR152:RXR165 SHN152:SHN165 SRJ152:SRJ165 TBF152:TBF165 TLB152:TLB165 TUX152:TUX165 UET152:UET165 UOP152:UOP165 UYL152:UYL165 VIH152:VIH165 VSD152:VSD165 WBZ152:WBZ165 WLV152:WLV165 WVR152:WVR165 D65687:D65699 JF65687:JF65699 TB65687:TB65699 ACX65687:ACX65699 AMT65687:AMT65699 AWP65687:AWP65699 BGL65687:BGL65699 BQH65687:BQH65699 CAD65687:CAD65699 CJZ65687:CJZ65699 CTV65687:CTV65699 DDR65687:DDR65699 DNN65687:DNN65699 DXJ65687:DXJ65699 EHF65687:EHF65699 ERB65687:ERB65699 FAX65687:FAX65699 FKT65687:FKT65699 FUP65687:FUP65699 GEL65687:GEL65699 GOH65687:GOH65699 GYD65687:GYD65699 HHZ65687:HHZ65699 HRV65687:HRV65699 IBR65687:IBR65699 ILN65687:ILN65699 IVJ65687:IVJ65699 JFF65687:JFF65699 JPB65687:JPB65699 JYX65687:JYX65699 KIT65687:KIT65699 KSP65687:KSP65699 LCL65687:LCL65699 LMH65687:LMH65699 LWD65687:LWD65699 MFZ65687:MFZ65699 MPV65687:MPV65699 MZR65687:MZR65699 NJN65687:NJN65699 NTJ65687:NTJ65699 ODF65687:ODF65699 ONB65687:ONB65699 OWX65687:OWX65699 PGT65687:PGT65699 PQP65687:PQP65699 QAL65687:QAL65699 QKH65687:QKH65699 QUD65687:QUD65699 RDZ65687:RDZ65699 RNV65687:RNV65699 RXR65687:RXR65699 SHN65687:SHN65699 SRJ65687:SRJ65699 TBF65687:TBF65699 TLB65687:TLB65699 TUX65687:TUX65699 UET65687:UET65699 UOP65687:UOP65699 UYL65687:UYL65699 VIH65687:VIH65699 VSD65687:VSD65699 WBZ65687:WBZ65699 WLV65687:WLV65699 WVR65687:WVR65699 D131223:D131235 JF131223:JF131235 TB131223:TB131235 ACX131223:ACX131235 AMT131223:AMT131235 AWP131223:AWP131235 BGL131223:BGL131235 BQH131223:BQH131235 CAD131223:CAD131235 CJZ131223:CJZ131235 CTV131223:CTV131235 DDR131223:DDR131235 DNN131223:DNN131235 DXJ131223:DXJ131235 EHF131223:EHF131235 ERB131223:ERB131235 FAX131223:FAX131235 FKT131223:FKT131235 FUP131223:FUP131235 GEL131223:GEL131235 GOH131223:GOH131235 GYD131223:GYD131235 HHZ131223:HHZ131235 HRV131223:HRV131235 IBR131223:IBR131235 ILN131223:ILN131235 IVJ131223:IVJ131235 JFF131223:JFF131235 JPB131223:JPB131235 JYX131223:JYX131235 KIT131223:KIT131235 KSP131223:KSP131235 LCL131223:LCL131235 LMH131223:LMH131235 LWD131223:LWD131235 MFZ131223:MFZ131235 MPV131223:MPV131235 MZR131223:MZR131235 NJN131223:NJN131235 NTJ131223:NTJ131235 ODF131223:ODF131235 ONB131223:ONB131235 OWX131223:OWX131235 PGT131223:PGT131235 PQP131223:PQP131235 QAL131223:QAL131235 QKH131223:QKH131235 QUD131223:QUD131235 RDZ131223:RDZ131235 RNV131223:RNV131235 RXR131223:RXR131235 SHN131223:SHN131235 SRJ131223:SRJ131235 TBF131223:TBF131235 TLB131223:TLB131235 TUX131223:TUX131235 UET131223:UET131235 UOP131223:UOP131235 UYL131223:UYL131235 VIH131223:VIH131235 VSD131223:VSD131235 WBZ131223:WBZ131235 WLV131223:WLV131235 WVR131223:WVR131235 D196759:D196771 JF196759:JF196771 TB196759:TB196771 ACX196759:ACX196771 AMT196759:AMT196771 AWP196759:AWP196771 BGL196759:BGL196771 BQH196759:BQH196771 CAD196759:CAD196771 CJZ196759:CJZ196771 CTV196759:CTV196771 DDR196759:DDR196771 DNN196759:DNN196771 DXJ196759:DXJ196771 EHF196759:EHF196771 ERB196759:ERB196771 FAX196759:FAX196771 FKT196759:FKT196771 FUP196759:FUP196771 GEL196759:GEL196771 GOH196759:GOH196771 GYD196759:GYD196771 HHZ196759:HHZ196771 HRV196759:HRV196771 IBR196759:IBR196771 ILN196759:ILN196771 IVJ196759:IVJ196771 JFF196759:JFF196771 JPB196759:JPB196771 JYX196759:JYX196771 KIT196759:KIT196771 KSP196759:KSP196771 LCL196759:LCL196771 LMH196759:LMH196771 LWD196759:LWD196771 MFZ196759:MFZ196771 MPV196759:MPV196771 MZR196759:MZR196771 NJN196759:NJN196771 NTJ196759:NTJ196771 ODF196759:ODF196771 ONB196759:ONB196771 OWX196759:OWX196771 PGT196759:PGT196771 PQP196759:PQP196771 QAL196759:QAL196771 QKH196759:QKH196771 QUD196759:QUD196771 RDZ196759:RDZ196771 RNV196759:RNV196771 RXR196759:RXR196771 SHN196759:SHN196771 SRJ196759:SRJ196771 TBF196759:TBF196771 TLB196759:TLB196771 TUX196759:TUX196771 UET196759:UET196771 UOP196759:UOP196771 UYL196759:UYL196771 VIH196759:VIH196771 VSD196759:VSD196771 WBZ196759:WBZ196771 WLV196759:WLV196771 WVR196759:WVR196771 D262295:D262307 JF262295:JF262307 TB262295:TB262307 ACX262295:ACX262307 AMT262295:AMT262307 AWP262295:AWP262307 BGL262295:BGL262307 BQH262295:BQH262307 CAD262295:CAD262307 CJZ262295:CJZ262307 CTV262295:CTV262307 DDR262295:DDR262307 DNN262295:DNN262307 DXJ262295:DXJ262307 EHF262295:EHF262307 ERB262295:ERB262307 FAX262295:FAX262307 FKT262295:FKT262307 FUP262295:FUP262307 GEL262295:GEL262307 GOH262295:GOH262307 GYD262295:GYD262307 HHZ262295:HHZ262307 HRV262295:HRV262307 IBR262295:IBR262307 ILN262295:ILN262307 IVJ262295:IVJ262307 JFF262295:JFF262307 JPB262295:JPB262307 JYX262295:JYX262307 KIT262295:KIT262307 KSP262295:KSP262307 LCL262295:LCL262307 LMH262295:LMH262307 LWD262295:LWD262307 MFZ262295:MFZ262307 MPV262295:MPV262307 MZR262295:MZR262307 NJN262295:NJN262307 NTJ262295:NTJ262307 ODF262295:ODF262307 ONB262295:ONB262307 OWX262295:OWX262307 PGT262295:PGT262307 PQP262295:PQP262307 QAL262295:QAL262307 QKH262295:QKH262307 QUD262295:QUD262307 RDZ262295:RDZ262307 RNV262295:RNV262307 RXR262295:RXR262307 SHN262295:SHN262307 SRJ262295:SRJ262307 TBF262295:TBF262307 TLB262295:TLB262307 TUX262295:TUX262307 UET262295:UET262307 UOP262295:UOP262307 UYL262295:UYL262307 VIH262295:VIH262307 VSD262295:VSD262307 WBZ262295:WBZ262307 WLV262295:WLV262307 WVR262295:WVR262307 D327831:D327843 JF327831:JF327843 TB327831:TB327843 ACX327831:ACX327843 AMT327831:AMT327843 AWP327831:AWP327843 BGL327831:BGL327843 BQH327831:BQH327843 CAD327831:CAD327843 CJZ327831:CJZ327843 CTV327831:CTV327843 DDR327831:DDR327843 DNN327831:DNN327843 DXJ327831:DXJ327843 EHF327831:EHF327843 ERB327831:ERB327843 FAX327831:FAX327843 FKT327831:FKT327843 FUP327831:FUP327843 GEL327831:GEL327843 GOH327831:GOH327843 GYD327831:GYD327843 HHZ327831:HHZ327843 HRV327831:HRV327843 IBR327831:IBR327843 ILN327831:ILN327843 IVJ327831:IVJ327843 JFF327831:JFF327843 JPB327831:JPB327843 JYX327831:JYX327843 KIT327831:KIT327843 KSP327831:KSP327843 LCL327831:LCL327843 LMH327831:LMH327843 LWD327831:LWD327843 MFZ327831:MFZ327843 MPV327831:MPV327843 MZR327831:MZR327843 NJN327831:NJN327843 NTJ327831:NTJ327843 ODF327831:ODF327843 ONB327831:ONB327843 OWX327831:OWX327843 PGT327831:PGT327843 PQP327831:PQP327843 QAL327831:QAL327843 QKH327831:QKH327843 QUD327831:QUD327843 RDZ327831:RDZ327843 RNV327831:RNV327843 RXR327831:RXR327843 SHN327831:SHN327843 SRJ327831:SRJ327843 TBF327831:TBF327843 TLB327831:TLB327843 TUX327831:TUX327843 UET327831:UET327843 UOP327831:UOP327843 UYL327831:UYL327843 VIH327831:VIH327843 VSD327831:VSD327843 WBZ327831:WBZ327843 WLV327831:WLV327843 WVR327831:WVR327843 D393367:D393379 JF393367:JF393379 TB393367:TB393379 ACX393367:ACX393379 AMT393367:AMT393379 AWP393367:AWP393379 BGL393367:BGL393379 BQH393367:BQH393379 CAD393367:CAD393379 CJZ393367:CJZ393379 CTV393367:CTV393379 DDR393367:DDR393379 DNN393367:DNN393379 DXJ393367:DXJ393379 EHF393367:EHF393379 ERB393367:ERB393379 FAX393367:FAX393379 FKT393367:FKT393379 FUP393367:FUP393379 GEL393367:GEL393379 GOH393367:GOH393379 GYD393367:GYD393379 HHZ393367:HHZ393379 HRV393367:HRV393379 IBR393367:IBR393379 ILN393367:ILN393379 IVJ393367:IVJ393379 JFF393367:JFF393379 JPB393367:JPB393379 JYX393367:JYX393379 KIT393367:KIT393379 KSP393367:KSP393379 LCL393367:LCL393379 LMH393367:LMH393379 LWD393367:LWD393379 MFZ393367:MFZ393379 MPV393367:MPV393379 MZR393367:MZR393379 NJN393367:NJN393379 NTJ393367:NTJ393379 ODF393367:ODF393379 ONB393367:ONB393379 OWX393367:OWX393379 PGT393367:PGT393379 PQP393367:PQP393379 QAL393367:QAL393379 QKH393367:QKH393379 QUD393367:QUD393379 RDZ393367:RDZ393379 RNV393367:RNV393379 RXR393367:RXR393379 SHN393367:SHN393379 SRJ393367:SRJ393379 TBF393367:TBF393379 TLB393367:TLB393379 TUX393367:TUX393379 UET393367:UET393379 UOP393367:UOP393379 UYL393367:UYL393379 VIH393367:VIH393379 VSD393367:VSD393379 WBZ393367:WBZ393379 WLV393367:WLV393379 WVR393367:WVR393379 D458903:D458915 JF458903:JF458915 TB458903:TB458915 ACX458903:ACX458915 AMT458903:AMT458915 AWP458903:AWP458915 BGL458903:BGL458915 BQH458903:BQH458915 CAD458903:CAD458915 CJZ458903:CJZ458915 CTV458903:CTV458915 DDR458903:DDR458915 DNN458903:DNN458915 DXJ458903:DXJ458915 EHF458903:EHF458915 ERB458903:ERB458915 FAX458903:FAX458915 FKT458903:FKT458915 FUP458903:FUP458915 GEL458903:GEL458915 GOH458903:GOH458915 GYD458903:GYD458915 HHZ458903:HHZ458915 HRV458903:HRV458915 IBR458903:IBR458915 ILN458903:ILN458915 IVJ458903:IVJ458915 JFF458903:JFF458915 JPB458903:JPB458915 JYX458903:JYX458915 KIT458903:KIT458915 KSP458903:KSP458915 LCL458903:LCL458915 LMH458903:LMH458915 LWD458903:LWD458915 MFZ458903:MFZ458915 MPV458903:MPV458915 MZR458903:MZR458915 NJN458903:NJN458915 NTJ458903:NTJ458915 ODF458903:ODF458915 ONB458903:ONB458915 OWX458903:OWX458915 PGT458903:PGT458915 PQP458903:PQP458915 QAL458903:QAL458915 QKH458903:QKH458915 QUD458903:QUD458915 RDZ458903:RDZ458915 RNV458903:RNV458915 RXR458903:RXR458915 SHN458903:SHN458915 SRJ458903:SRJ458915 TBF458903:TBF458915 TLB458903:TLB458915 TUX458903:TUX458915 UET458903:UET458915 UOP458903:UOP458915 UYL458903:UYL458915 VIH458903:VIH458915 VSD458903:VSD458915 WBZ458903:WBZ458915 WLV458903:WLV458915 WVR458903:WVR458915 D524439:D524451 JF524439:JF524451 TB524439:TB524451 ACX524439:ACX524451 AMT524439:AMT524451 AWP524439:AWP524451 BGL524439:BGL524451 BQH524439:BQH524451 CAD524439:CAD524451 CJZ524439:CJZ524451 CTV524439:CTV524451 DDR524439:DDR524451 DNN524439:DNN524451 DXJ524439:DXJ524451 EHF524439:EHF524451 ERB524439:ERB524451 FAX524439:FAX524451 FKT524439:FKT524451 FUP524439:FUP524451 GEL524439:GEL524451 GOH524439:GOH524451 GYD524439:GYD524451 HHZ524439:HHZ524451 HRV524439:HRV524451 IBR524439:IBR524451 ILN524439:ILN524451 IVJ524439:IVJ524451 JFF524439:JFF524451 JPB524439:JPB524451 JYX524439:JYX524451 KIT524439:KIT524451 KSP524439:KSP524451 LCL524439:LCL524451 LMH524439:LMH524451 LWD524439:LWD524451 MFZ524439:MFZ524451 MPV524439:MPV524451 MZR524439:MZR524451 NJN524439:NJN524451 NTJ524439:NTJ524451 ODF524439:ODF524451 ONB524439:ONB524451 OWX524439:OWX524451 PGT524439:PGT524451 PQP524439:PQP524451 QAL524439:QAL524451 QKH524439:QKH524451 QUD524439:QUD524451 RDZ524439:RDZ524451 RNV524439:RNV524451 RXR524439:RXR524451 SHN524439:SHN524451 SRJ524439:SRJ524451 TBF524439:TBF524451 TLB524439:TLB524451 TUX524439:TUX524451 UET524439:UET524451 UOP524439:UOP524451 UYL524439:UYL524451 VIH524439:VIH524451 VSD524439:VSD524451 WBZ524439:WBZ524451 WLV524439:WLV524451 WVR524439:WVR524451 D589975:D589987 JF589975:JF589987 TB589975:TB589987 ACX589975:ACX589987 AMT589975:AMT589987 AWP589975:AWP589987 BGL589975:BGL589987 BQH589975:BQH589987 CAD589975:CAD589987 CJZ589975:CJZ589987 CTV589975:CTV589987 DDR589975:DDR589987 DNN589975:DNN589987 DXJ589975:DXJ589987 EHF589975:EHF589987 ERB589975:ERB589987 FAX589975:FAX589987 FKT589975:FKT589987 FUP589975:FUP589987 GEL589975:GEL589987 GOH589975:GOH589987 GYD589975:GYD589987 HHZ589975:HHZ589987 HRV589975:HRV589987 IBR589975:IBR589987 ILN589975:ILN589987 IVJ589975:IVJ589987 JFF589975:JFF589987 JPB589975:JPB589987 JYX589975:JYX589987 KIT589975:KIT589987 KSP589975:KSP589987 LCL589975:LCL589987 LMH589975:LMH589987 LWD589975:LWD589987 MFZ589975:MFZ589987 MPV589975:MPV589987 MZR589975:MZR589987 NJN589975:NJN589987 NTJ589975:NTJ589987 ODF589975:ODF589987 ONB589975:ONB589987 OWX589975:OWX589987 PGT589975:PGT589987 PQP589975:PQP589987 QAL589975:QAL589987 QKH589975:QKH589987 QUD589975:QUD589987 RDZ589975:RDZ589987 RNV589975:RNV589987 RXR589975:RXR589987 SHN589975:SHN589987 SRJ589975:SRJ589987 TBF589975:TBF589987 TLB589975:TLB589987 TUX589975:TUX589987 UET589975:UET589987 UOP589975:UOP589987 UYL589975:UYL589987 VIH589975:VIH589987 VSD589975:VSD589987 WBZ589975:WBZ589987 WLV589975:WLV589987 WVR589975:WVR589987 D655511:D655523 JF655511:JF655523 TB655511:TB655523 ACX655511:ACX655523 AMT655511:AMT655523 AWP655511:AWP655523 BGL655511:BGL655523 BQH655511:BQH655523 CAD655511:CAD655523 CJZ655511:CJZ655523 CTV655511:CTV655523 DDR655511:DDR655523 DNN655511:DNN655523 DXJ655511:DXJ655523 EHF655511:EHF655523 ERB655511:ERB655523 FAX655511:FAX655523 FKT655511:FKT655523 FUP655511:FUP655523 GEL655511:GEL655523 GOH655511:GOH655523 GYD655511:GYD655523 HHZ655511:HHZ655523 HRV655511:HRV655523 IBR655511:IBR655523 ILN655511:ILN655523 IVJ655511:IVJ655523 JFF655511:JFF655523 JPB655511:JPB655523 JYX655511:JYX655523 KIT655511:KIT655523 KSP655511:KSP655523 LCL655511:LCL655523 LMH655511:LMH655523 LWD655511:LWD655523 MFZ655511:MFZ655523 MPV655511:MPV655523 MZR655511:MZR655523 NJN655511:NJN655523 NTJ655511:NTJ655523 ODF655511:ODF655523 ONB655511:ONB655523 OWX655511:OWX655523 PGT655511:PGT655523 PQP655511:PQP655523 QAL655511:QAL655523 QKH655511:QKH655523 QUD655511:QUD655523 RDZ655511:RDZ655523 RNV655511:RNV655523 RXR655511:RXR655523 SHN655511:SHN655523 SRJ655511:SRJ655523 TBF655511:TBF655523 TLB655511:TLB655523 TUX655511:TUX655523 UET655511:UET655523 UOP655511:UOP655523 UYL655511:UYL655523 VIH655511:VIH655523 VSD655511:VSD655523 WBZ655511:WBZ655523 WLV655511:WLV655523 WVR655511:WVR655523 D721047:D721059 JF721047:JF721059 TB721047:TB721059 ACX721047:ACX721059 AMT721047:AMT721059 AWP721047:AWP721059 BGL721047:BGL721059 BQH721047:BQH721059 CAD721047:CAD721059 CJZ721047:CJZ721059 CTV721047:CTV721059 DDR721047:DDR721059 DNN721047:DNN721059 DXJ721047:DXJ721059 EHF721047:EHF721059 ERB721047:ERB721059 FAX721047:FAX721059 FKT721047:FKT721059 FUP721047:FUP721059 GEL721047:GEL721059 GOH721047:GOH721059 GYD721047:GYD721059 HHZ721047:HHZ721059 HRV721047:HRV721059 IBR721047:IBR721059 ILN721047:ILN721059 IVJ721047:IVJ721059 JFF721047:JFF721059 JPB721047:JPB721059 JYX721047:JYX721059 KIT721047:KIT721059 KSP721047:KSP721059 LCL721047:LCL721059 LMH721047:LMH721059 LWD721047:LWD721059 MFZ721047:MFZ721059 MPV721047:MPV721059 MZR721047:MZR721059 NJN721047:NJN721059 NTJ721047:NTJ721059 ODF721047:ODF721059 ONB721047:ONB721059 OWX721047:OWX721059 PGT721047:PGT721059 PQP721047:PQP721059 QAL721047:QAL721059 QKH721047:QKH721059 QUD721047:QUD721059 RDZ721047:RDZ721059 RNV721047:RNV721059 RXR721047:RXR721059 SHN721047:SHN721059 SRJ721047:SRJ721059 TBF721047:TBF721059 TLB721047:TLB721059 TUX721047:TUX721059 UET721047:UET721059 UOP721047:UOP721059 UYL721047:UYL721059 VIH721047:VIH721059 VSD721047:VSD721059 WBZ721047:WBZ721059 WLV721047:WLV721059 WVR721047:WVR721059 D786583:D786595 JF786583:JF786595 TB786583:TB786595 ACX786583:ACX786595 AMT786583:AMT786595 AWP786583:AWP786595 BGL786583:BGL786595 BQH786583:BQH786595 CAD786583:CAD786595 CJZ786583:CJZ786595 CTV786583:CTV786595 DDR786583:DDR786595 DNN786583:DNN786595 DXJ786583:DXJ786595 EHF786583:EHF786595 ERB786583:ERB786595 FAX786583:FAX786595 FKT786583:FKT786595 FUP786583:FUP786595 GEL786583:GEL786595 GOH786583:GOH786595 GYD786583:GYD786595 HHZ786583:HHZ786595 HRV786583:HRV786595 IBR786583:IBR786595 ILN786583:ILN786595 IVJ786583:IVJ786595 JFF786583:JFF786595 JPB786583:JPB786595 JYX786583:JYX786595 KIT786583:KIT786595 KSP786583:KSP786595 LCL786583:LCL786595 LMH786583:LMH786595 LWD786583:LWD786595 MFZ786583:MFZ786595 MPV786583:MPV786595 MZR786583:MZR786595 NJN786583:NJN786595 NTJ786583:NTJ786595 ODF786583:ODF786595 ONB786583:ONB786595 OWX786583:OWX786595 PGT786583:PGT786595 PQP786583:PQP786595 QAL786583:QAL786595 QKH786583:QKH786595 QUD786583:QUD786595 RDZ786583:RDZ786595 RNV786583:RNV786595 RXR786583:RXR786595 SHN786583:SHN786595 SRJ786583:SRJ786595 TBF786583:TBF786595 TLB786583:TLB786595 TUX786583:TUX786595 UET786583:UET786595 UOP786583:UOP786595 UYL786583:UYL786595 VIH786583:VIH786595 VSD786583:VSD786595 WBZ786583:WBZ786595 WLV786583:WLV786595 WVR786583:WVR786595 D852119:D852131 JF852119:JF852131 TB852119:TB852131 ACX852119:ACX852131 AMT852119:AMT852131 AWP852119:AWP852131 BGL852119:BGL852131 BQH852119:BQH852131 CAD852119:CAD852131 CJZ852119:CJZ852131 CTV852119:CTV852131 DDR852119:DDR852131 DNN852119:DNN852131 DXJ852119:DXJ852131 EHF852119:EHF852131 ERB852119:ERB852131 FAX852119:FAX852131 FKT852119:FKT852131 FUP852119:FUP852131 GEL852119:GEL852131 GOH852119:GOH852131 GYD852119:GYD852131 HHZ852119:HHZ852131 HRV852119:HRV852131 IBR852119:IBR852131 ILN852119:ILN852131 IVJ852119:IVJ852131 JFF852119:JFF852131 JPB852119:JPB852131 JYX852119:JYX852131 KIT852119:KIT852131 KSP852119:KSP852131 LCL852119:LCL852131 LMH852119:LMH852131 LWD852119:LWD852131 MFZ852119:MFZ852131 MPV852119:MPV852131 MZR852119:MZR852131 NJN852119:NJN852131 NTJ852119:NTJ852131 ODF852119:ODF852131 ONB852119:ONB852131 OWX852119:OWX852131 PGT852119:PGT852131 PQP852119:PQP852131 QAL852119:QAL852131 QKH852119:QKH852131 QUD852119:QUD852131 RDZ852119:RDZ852131 RNV852119:RNV852131 RXR852119:RXR852131 SHN852119:SHN852131 SRJ852119:SRJ852131 TBF852119:TBF852131 TLB852119:TLB852131 TUX852119:TUX852131 UET852119:UET852131 UOP852119:UOP852131 UYL852119:UYL852131 VIH852119:VIH852131 VSD852119:VSD852131 WBZ852119:WBZ852131 WLV852119:WLV852131 WVR852119:WVR852131 D917655:D917667 JF917655:JF917667 TB917655:TB917667 ACX917655:ACX917667 AMT917655:AMT917667 AWP917655:AWP917667 BGL917655:BGL917667 BQH917655:BQH917667 CAD917655:CAD917667 CJZ917655:CJZ917667 CTV917655:CTV917667 DDR917655:DDR917667 DNN917655:DNN917667 DXJ917655:DXJ917667 EHF917655:EHF917667 ERB917655:ERB917667 FAX917655:FAX917667 FKT917655:FKT917667 FUP917655:FUP917667 GEL917655:GEL917667 GOH917655:GOH917667 GYD917655:GYD917667 HHZ917655:HHZ917667 HRV917655:HRV917667 IBR917655:IBR917667 ILN917655:ILN917667 IVJ917655:IVJ917667 JFF917655:JFF917667 JPB917655:JPB917667 JYX917655:JYX917667 KIT917655:KIT917667 KSP917655:KSP917667 LCL917655:LCL917667 LMH917655:LMH917667 LWD917655:LWD917667 MFZ917655:MFZ917667 MPV917655:MPV917667 MZR917655:MZR917667 NJN917655:NJN917667 NTJ917655:NTJ917667 ODF917655:ODF917667 ONB917655:ONB917667 OWX917655:OWX917667 PGT917655:PGT917667 PQP917655:PQP917667 QAL917655:QAL917667 QKH917655:QKH917667 QUD917655:QUD917667 RDZ917655:RDZ917667 RNV917655:RNV917667 RXR917655:RXR917667 SHN917655:SHN917667 SRJ917655:SRJ917667 TBF917655:TBF917667 TLB917655:TLB917667 TUX917655:TUX917667 UET917655:UET917667 UOP917655:UOP917667 UYL917655:UYL917667 VIH917655:VIH917667 VSD917655:VSD917667 WBZ917655:WBZ917667 WLV917655:WLV917667 WVR917655:WVR917667 D983191:D983203 JF983191:JF983203 TB983191:TB983203 ACX983191:ACX983203 AMT983191:AMT983203 AWP983191:AWP983203 BGL983191:BGL983203 BQH983191:BQH983203 CAD983191:CAD983203 CJZ983191:CJZ983203 CTV983191:CTV983203 DDR983191:DDR983203 DNN983191:DNN983203 DXJ983191:DXJ983203 EHF983191:EHF983203 ERB983191:ERB983203 FAX983191:FAX983203 FKT983191:FKT983203 FUP983191:FUP983203 GEL983191:GEL983203 GOH983191:GOH983203 GYD983191:GYD983203 HHZ983191:HHZ983203 HRV983191:HRV983203 IBR983191:IBR983203 ILN983191:ILN983203 IVJ983191:IVJ983203 JFF983191:JFF983203 JPB983191:JPB983203 JYX983191:JYX983203 KIT983191:KIT983203 KSP983191:KSP983203 LCL983191:LCL983203 LMH983191:LMH983203 LWD983191:LWD983203 MFZ983191:MFZ983203 MPV983191:MPV983203 MZR983191:MZR983203 NJN983191:NJN983203 NTJ983191:NTJ983203 ODF983191:ODF983203 ONB983191:ONB983203 OWX983191:OWX983203 PGT983191:PGT983203 PQP983191:PQP983203 QAL983191:QAL983203 QKH983191:QKH983203 QUD983191:QUD983203 RDZ983191:RDZ983203 RNV983191:RNV983203 RXR983191:RXR983203 SHN983191:SHN983203 SRJ983191:SRJ983203 TBF983191:TBF983203 TLB983191:TLB983203 TUX983191:TUX983203 UET983191:UET983203 UOP983191:UOP983203 UYL983191:UYL983203 VIH983191:VIH983203 VSD983191:VSD983203 WBZ983191:WBZ983203 WLV983191:WLV983203 WVR983191:WVR983203 D205:D207 JF218:JG222 TB218:TC222 ACX218:ACY222 AMT218:AMU222 AWP218:AWQ222 BGL218:BGM222 BQH218:BQI222 CAD218:CAE222 CJZ218:CKA222 CTV218:CTW222 DDR218:DDS222 DNN218:DNO222 DXJ218:DXK222 EHF218:EHG222 ERB218:ERC222 FAX218:FAY222 FKT218:FKU222 FUP218:FUQ222 GEL218:GEM222 GOH218:GOI222 GYD218:GYE222 HHZ218:HIA222 HRV218:HRW222 IBR218:IBS222 ILN218:ILO222 IVJ218:IVK222 JFF218:JFG222 JPB218:JPC222 JYX218:JYY222 KIT218:KIU222 KSP218:KSQ222 LCL218:LCM222 LMH218:LMI222 LWD218:LWE222 MFZ218:MGA222 MPV218:MPW222 MZR218:MZS222 NJN218:NJO222 NTJ218:NTK222 ODF218:ODG222 ONB218:ONC222 OWX218:OWY222 PGT218:PGU222 PQP218:PQQ222 QAL218:QAM222 QKH218:QKI222 QUD218:QUE222 RDZ218:REA222 RNV218:RNW222 RXR218:RXS222 SHN218:SHO222 SRJ218:SRK222 TBF218:TBG222 TLB218:TLC222 TUX218:TUY222 UET218:UEU222 UOP218:UOQ222 UYL218:UYM222 VIH218:VII222 VSD218:VSE222 WBZ218:WCA222 WLV218:WLW222 WVR218:WVS222 D65754:E65758 JF65754:JG65758 TB65754:TC65758 ACX65754:ACY65758 AMT65754:AMU65758 AWP65754:AWQ65758 BGL65754:BGM65758 BQH65754:BQI65758 CAD65754:CAE65758 CJZ65754:CKA65758 CTV65754:CTW65758 DDR65754:DDS65758 DNN65754:DNO65758 DXJ65754:DXK65758 EHF65754:EHG65758 ERB65754:ERC65758 FAX65754:FAY65758 FKT65754:FKU65758 FUP65754:FUQ65758 GEL65754:GEM65758 GOH65754:GOI65758 GYD65754:GYE65758 HHZ65754:HIA65758 HRV65754:HRW65758 IBR65754:IBS65758 ILN65754:ILO65758 IVJ65754:IVK65758 JFF65754:JFG65758 JPB65754:JPC65758 JYX65754:JYY65758 KIT65754:KIU65758 KSP65754:KSQ65758 LCL65754:LCM65758 LMH65754:LMI65758 LWD65754:LWE65758 MFZ65754:MGA65758 MPV65754:MPW65758 MZR65754:MZS65758 NJN65754:NJO65758 NTJ65754:NTK65758 ODF65754:ODG65758 ONB65754:ONC65758 OWX65754:OWY65758 PGT65754:PGU65758 PQP65754:PQQ65758 QAL65754:QAM65758 QKH65754:QKI65758 QUD65754:QUE65758 RDZ65754:REA65758 RNV65754:RNW65758 RXR65754:RXS65758 SHN65754:SHO65758 SRJ65754:SRK65758 TBF65754:TBG65758 TLB65754:TLC65758 TUX65754:TUY65758 UET65754:UEU65758 UOP65754:UOQ65758 UYL65754:UYM65758 VIH65754:VII65758 VSD65754:VSE65758 WBZ65754:WCA65758 WLV65754:WLW65758 WVR65754:WVS65758 D131290:E131294 JF131290:JG131294 TB131290:TC131294 ACX131290:ACY131294 AMT131290:AMU131294 AWP131290:AWQ131294 BGL131290:BGM131294 BQH131290:BQI131294 CAD131290:CAE131294 CJZ131290:CKA131294 CTV131290:CTW131294 DDR131290:DDS131294 DNN131290:DNO131294 DXJ131290:DXK131294 EHF131290:EHG131294 ERB131290:ERC131294 FAX131290:FAY131294 FKT131290:FKU131294 FUP131290:FUQ131294 GEL131290:GEM131294 GOH131290:GOI131294 GYD131290:GYE131294 HHZ131290:HIA131294 HRV131290:HRW131294 IBR131290:IBS131294 ILN131290:ILO131294 IVJ131290:IVK131294 JFF131290:JFG131294 JPB131290:JPC131294 JYX131290:JYY131294 KIT131290:KIU131294 KSP131290:KSQ131294 LCL131290:LCM131294 LMH131290:LMI131294 LWD131290:LWE131294 MFZ131290:MGA131294 MPV131290:MPW131294 MZR131290:MZS131294 NJN131290:NJO131294 NTJ131290:NTK131294 ODF131290:ODG131294 ONB131290:ONC131294 OWX131290:OWY131294 PGT131290:PGU131294 PQP131290:PQQ131294 QAL131290:QAM131294 QKH131290:QKI131294 QUD131290:QUE131294 RDZ131290:REA131294 RNV131290:RNW131294 RXR131290:RXS131294 SHN131290:SHO131294 SRJ131290:SRK131294 TBF131290:TBG131294 TLB131290:TLC131294 TUX131290:TUY131294 UET131290:UEU131294 UOP131290:UOQ131294 UYL131290:UYM131294 VIH131290:VII131294 VSD131290:VSE131294 WBZ131290:WCA131294 WLV131290:WLW131294 WVR131290:WVS131294 D196826:E196830 JF196826:JG196830 TB196826:TC196830 ACX196826:ACY196830 AMT196826:AMU196830 AWP196826:AWQ196830 BGL196826:BGM196830 BQH196826:BQI196830 CAD196826:CAE196830 CJZ196826:CKA196830 CTV196826:CTW196830 DDR196826:DDS196830 DNN196826:DNO196830 DXJ196826:DXK196830 EHF196826:EHG196830 ERB196826:ERC196830 FAX196826:FAY196830 FKT196826:FKU196830 FUP196826:FUQ196830 GEL196826:GEM196830 GOH196826:GOI196830 GYD196826:GYE196830 HHZ196826:HIA196830 HRV196826:HRW196830 IBR196826:IBS196830 ILN196826:ILO196830 IVJ196826:IVK196830 JFF196826:JFG196830 JPB196826:JPC196830 JYX196826:JYY196830 KIT196826:KIU196830 KSP196826:KSQ196830 LCL196826:LCM196830 LMH196826:LMI196830 LWD196826:LWE196830 MFZ196826:MGA196830 MPV196826:MPW196830 MZR196826:MZS196830 NJN196826:NJO196830 NTJ196826:NTK196830 ODF196826:ODG196830 ONB196826:ONC196830 OWX196826:OWY196830 PGT196826:PGU196830 PQP196826:PQQ196830 QAL196826:QAM196830 QKH196826:QKI196830 QUD196826:QUE196830 RDZ196826:REA196830 RNV196826:RNW196830 RXR196826:RXS196830 SHN196826:SHO196830 SRJ196826:SRK196830 TBF196826:TBG196830 TLB196826:TLC196830 TUX196826:TUY196830 UET196826:UEU196830 UOP196826:UOQ196830 UYL196826:UYM196830 VIH196826:VII196830 VSD196826:VSE196830 WBZ196826:WCA196830 WLV196826:WLW196830 WVR196826:WVS196830 D262362:E262366 JF262362:JG262366 TB262362:TC262366 ACX262362:ACY262366 AMT262362:AMU262366 AWP262362:AWQ262366 BGL262362:BGM262366 BQH262362:BQI262366 CAD262362:CAE262366 CJZ262362:CKA262366 CTV262362:CTW262366 DDR262362:DDS262366 DNN262362:DNO262366 DXJ262362:DXK262366 EHF262362:EHG262366 ERB262362:ERC262366 FAX262362:FAY262366 FKT262362:FKU262366 FUP262362:FUQ262366 GEL262362:GEM262366 GOH262362:GOI262366 GYD262362:GYE262366 HHZ262362:HIA262366 HRV262362:HRW262366 IBR262362:IBS262366 ILN262362:ILO262366 IVJ262362:IVK262366 JFF262362:JFG262366 JPB262362:JPC262366 JYX262362:JYY262366 KIT262362:KIU262366 KSP262362:KSQ262366 LCL262362:LCM262366 LMH262362:LMI262366 LWD262362:LWE262366 MFZ262362:MGA262366 MPV262362:MPW262366 MZR262362:MZS262366 NJN262362:NJO262366 NTJ262362:NTK262366 ODF262362:ODG262366 ONB262362:ONC262366 OWX262362:OWY262366 PGT262362:PGU262366 PQP262362:PQQ262366 QAL262362:QAM262366 QKH262362:QKI262366 QUD262362:QUE262366 RDZ262362:REA262366 RNV262362:RNW262366 RXR262362:RXS262366 SHN262362:SHO262366 SRJ262362:SRK262366 TBF262362:TBG262366 TLB262362:TLC262366 TUX262362:TUY262366 UET262362:UEU262366 UOP262362:UOQ262366 UYL262362:UYM262366 VIH262362:VII262366 VSD262362:VSE262366 WBZ262362:WCA262366 WLV262362:WLW262366 WVR262362:WVS262366 D327898:E327902 JF327898:JG327902 TB327898:TC327902 ACX327898:ACY327902 AMT327898:AMU327902 AWP327898:AWQ327902 BGL327898:BGM327902 BQH327898:BQI327902 CAD327898:CAE327902 CJZ327898:CKA327902 CTV327898:CTW327902 DDR327898:DDS327902 DNN327898:DNO327902 DXJ327898:DXK327902 EHF327898:EHG327902 ERB327898:ERC327902 FAX327898:FAY327902 FKT327898:FKU327902 FUP327898:FUQ327902 GEL327898:GEM327902 GOH327898:GOI327902 GYD327898:GYE327902 HHZ327898:HIA327902 HRV327898:HRW327902 IBR327898:IBS327902 ILN327898:ILO327902 IVJ327898:IVK327902 JFF327898:JFG327902 JPB327898:JPC327902 JYX327898:JYY327902 KIT327898:KIU327902 KSP327898:KSQ327902 LCL327898:LCM327902 LMH327898:LMI327902 LWD327898:LWE327902 MFZ327898:MGA327902 MPV327898:MPW327902 MZR327898:MZS327902 NJN327898:NJO327902 NTJ327898:NTK327902 ODF327898:ODG327902 ONB327898:ONC327902 OWX327898:OWY327902 PGT327898:PGU327902 PQP327898:PQQ327902 QAL327898:QAM327902 QKH327898:QKI327902 QUD327898:QUE327902 RDZ327898:REA327902 RNV327898:RNW327902 RXR327898:RXS327902 SHN327898:SHO327902 SRJ327898:SRK327902 TBF327898:TBG327902 TLB327898:TLC327902 TUX327898:TUY327902 UET327898:UEU327902 UOP327898:UOQ327902 UYL327898:UYM327902 VIH327898:VII327902 VSD327898:VSE327902 WBZ327898:WCA327902 WLV327898:WLW327902 WVR327898:WVS327902 D393434:E393438 JF393434:JG393438 TB393434:TC393438 ACX393434:ACY393438 AMT393434:AMU393438 AWP393434:AWQ393438 BGL393434:BGM393438 BQH393434:BQI393438 CAD393434:CAE393438 CJZ393434:CKA393438 CTV393434:CTW393438 DDR393434:DDS393438 DNN393434:DNO393438 DXJ393434:DXK393438 EHF393434:EHG393438 ERB393434:ERC393438 FAX393434:FAY393438 FKT393434:FKU393438 FUP393434:FUQ393438 GEL393434:GEM393438 GOH393434:GOI393438 GYD393434:GYE393438 HHZ393434:HIA393438 HRV393434:HRW393438 IBR393434:IBS393438 ILN393434:ILO393438 IVJ393434:IVK393438 JFF393434:JFG393438 JPB393434:JPC393438 JYX393434:JYY393438 KIT393434:KIU393438 KSP393434:KSQ393438 LCL393434:LCM393438 LMH393434:LMI393438 LWD393434:LWE393438 MFZ393434:MGA393438 MPV393434:MPW393438 MZR393434:MZS393438 NJN393434:NJO393438 NTJ393434:NTK393438 ODF393434:ODG393438 ONB393434:ONC393438 OWX393434:OWY393438 PGT393434:PGU393438 PQP393434:PQQ393438 QAL393434:QAM393438 QKH393434:QKI393438 QUD393434:QUE393438 RDZ393434:REA393438 RNV393434:RNW393438 RXR393434:RXS393438 SHN393434:SHO393438 SRJ393434:SRK393438 TBF393434:TBG393438 TLB393434:TLC393438 TUX393434:TUY393438 UET393434:UEU393438 UOP393434:UOQ393438 UYL393434:UYM393438 VIH393434:VII393438 VSD393434:VSE393438 WBZ393434:WCA393438 WLV393434:WLW393438 WVR393434:WVS393438 D458970:E458974 JF458970:JG458974 TB458970:TC458974 ACX458970:ACY458974 AMT458970:AMU458974 AWP458970:AWQ458974 BGL458970:BGM458974 BQH458970:BQI458974 CAD458970:CAE458974 CJZ458970:CKA458974 CTV458970:CTW458974 DDR458970:DDS458974 DNN458970:DNO458974 DXJ458970:DXK458974 EHF458970:EHG458974 ERB458970:ERC458974 FAX458970:FAY458974 FKT458970:FKU458974 FUP458970:FUQ458974 GEL458970:GEM458974 GOH458970:GOI458974 GYD458970:GYE458974 HHZ458970:HIA458974 HRV458970:HRW458974 IBR458970:IBS458974 ILN458970:ILO458974 IVJ458970:IVK458974 JFF458970:JFG458974 JPB458970:JPC458974 JYX458970:JYY458974 KIT458970:KIU458974 KSP458970:KSQ458974 LCL458970:LCM458974 LMH458970:LMI458974 LWD458970:LWE458974 MFZ458970:MGA458974 MPV458970:MPW458974 MZR458970:MZS458974 NJN458970:NJO458974 NTJ458970:NTK458974 ODF458970:ODG458974 ONB458970:ONC458974 OWX458970:OWY458974 PGT458970:PGU458974 PQP458970:PQQ458974 QAL458970:QAM458974 QKH458970:QKI458974 QUD458970:QUE458974 RDZ458970:REA458974 RNV458970:RNW458974 RXR458970:RXS458974 SHN458970:SHO458974 SRJ458970:SRK458974 TBF458970:TBG458974 TLB458970:TLC458974 TUX458970:TUY458974 UET458970:UEU458974 UOP458970:UOQ458974 UYL458970:UYM458974 VIH458970:VII458974 VSD458970:VSE458974 WBZ458970:WCA458974 WLV458970:WLW458974 WVR458970:WVS458974 D524506:E524510 JF524506:JG524510 TB524506:TC524510 ACX524506:ACY524510 AMT524506:AMU524510 AWP524506:AWQ524510 BGL524506:BGM524510 BQH524506:BQI524510 CAD524506:CAE524510 CJZ524506:CKA524510 CTV524506:CTW524510 DDR524506:DDS524510 DNN524506:DNO524510 DXJ524506:DXK524510 EHF524506:EHG524510 ERB524506:ERC524510 FAX524506:FAY524510 FKT524506:FKU524510 FUP524506:FUQ524510 GEL524506:GEM524510 GOH524506:GOI524510 GYD524506:GYE524510 HHZ524506:HIA524510 HRV524506:HRW524510 IBR524506:IBS524510 ILN524506:ILO524510 IVJ524506:IVK524510 JFF524506:JFG524510 JPB524506:JPC524510 JYX524506:JYY524510 KIT524506:KIU524510 KSP524506:KSQ524510 LCL524506:LCM524510 LMH524506:LMI524510 LWD524506:LWE524510 MFZ524506:MGA524510 MPV524506:MPW524510 MZR524506:MZS524510 NJN524506:NJO524510 NTJ524506:NTK524510 ODF524506:ODG524510 ONB524506:ONC524510 OWX524506:OWY524510 PGT524506:PGU524510 PQP524506:PQQ524510 QAL524506:QAM524510 QKH524506:QKI524510 QUD524506:QUE524510 RDZ524506:REA524510 RNV524506:RNW524510 RXR524506:RXS524510 SHN524506:SHO524510 SRJ524506:SRK524510 TBF524506:TBG524510 TLB524506:TLC524510 TUX524506:TUY524510 UET524506:UEU524510 UOP524506:UOQ524510 UYL524506:UYM524510 VIH524506:VII524510 VSD524506:VSE524510 WBZ524506:WCA524510 WLV524506:WLW524510 WVR524506:WVS524510 D590042:E590046 JF590042:JG590046 TB590042:TC590046 ACX590042:ACY590046 AMT590042:AMU590046 AWP590042:AWQ590046 BGL590042:BGM590046 BQH590042:BQI590046 CAD590042:CAE590046 CJZ590042:CKA590046 CTV590042:CTW590046 DDR590042:DDS590046 DNN590042:DNO590046 DXJ590042:DXK590046 EHF590042:EHG590046 ERB590042:ERC590046 FAX590042:FAY590046 FKT590042:FKU590046 FUP590042:FUQ590046 GEL590042:GEM590046 GOH590042:GOI590046 GYD590042:GYE590046 HHZ590042:HIA590046 HRV590042:HRW590046 IBR590042:IBS590046 ILN590042:ILO590046 IVJ590042:IVK590046 JFF590042:JFG590046 JPB590042:JPC590046 JYX590042:JYY590046 KIT590042:KIU590046 KSP590042:KSQ590046 LCL590042:LCM590046 LMH590042:LMI590046 LWD590042:LWE590046 MFZ590042:MGA590046 MPV590042:MPW590046 MZR590042:MZS590046 NJN590042:NJO590046 NTJ590042:NTK590046 ODF590042:ODG590046 ONB590042:ONC590046 OWX590042:OWY590046 PGT590042:PGU590046 PQP590042:PQQ590046 QAL590042:QAM590046 QKH590042:QKI590046 QUD590042:QUE590046 RDZ590042:REA590046 RNV590042:RNW590046 RXR590042:RXS590046 SHN590042:SHO590046 SRJ590042:SRK590046 TBF590042:TBG590046 TLB590042:TLC590046 TUX590042:TUY590046 UET590042:UEU590046 UOP590042:UOQ590046 UYL590042:UYM590046 VIH590042:VII590046 VSD590042:VSE590046 WBZ590042:WCA590046 WLV590042:WLW590046 WVR590042:WVS590046 D655578:E655582 JF655578:JG655582 TB655578:TC655582 ACX655578:ACY655582 AMT655578:AMU655582 AWP655578:AWQ655582 BGL655578:BGM655582 BQH655578:BQI655582 CAD655578:CAE655582 CJZ655578:CKA655582 CTV655578:CTW655582 DDR655578:DDS655582 DNN655578:DNO655582 DXJ655578:DXK655582 EHF655578:EHG655582 ERB655578:ERC655582 FAX655578:FAY655582 FKT655578:FKU655582 FUP655578:FUQ655582 GEL655578:GEM655582 GOH655578:GOI655582 GYD655578:GYE655582 HHZ655578:HIA655582 HRV655578:HRW655582 IBR655578:IBS655582 ILN655578:ILO655582 IVJ655578:IVK655582 JFF655578:JFG655582 JPB655578:JPC655582 JYX655578:JYY655582 KIT655578:KIU655582 KSP655578:KSQ655582 LCL655578:LCM655582 LMH655578:LMI655582 LWD655578:LWE655582 MFZ655578:MGA655582 MPV655578:MPW655582 MZR655578:MZS655582 NJN655578:NJO655582 NTJ655578:NTK655582 ODF655578:ODG655582 ONB655578:ONC655582 OWX655578:OWY655582 PGT655578:PGU655582 PQP655578:PQQ655582 QAL655578:QAM655582 QKH655578:QKI655582 QUD655578:QUE655582 RDZ655578:REA655582 RNV655578:RNW655582 RXR655578:RXS655582 SHN655578:SHO655582 SRJ655578:SRK655582 TBF655578:TBG655582 TLB655578:TLC655582 TUX655578:TUY655582 UET655578:UEU655582 UOP655578:UOQ655582 UYL655578:UYM655582 VIH655578:VII655582 VSD655578:VSE655582 WBZ655578:WCA655582 WLV655578:WLW655582 WVR655578:WVS655582 D721114:E721118 JF721114:JG721118 TB721114:TC721118 ACX721114:ACY721118 AMT721114:AMU721118 AWP721114:AWQ721118 BGL721114:BGM721118 BQH721114:BQI721118 CAD721114:CAE721118 CJZ721114:CKA721118 CTV721114:CTW721118 DDR721114:DDS721118 DNN721114:DNO721118 DXJ721114:DXK721118 EHF721114:EHG721118 ERB721114:ERC721118 FAX721114:FAY721118 FKT721114:FKU721118 FUP721114:FUQ721118 GEL721114:GEM721118 GOH721114:GOI721118 GYD721114:GYE721118 HHZ721114:HIA721118 HRV721114:HRW721118 IBR721114:IBS721118 ILN721114:ILO721118 IVJ721114:IVK721118 JFF721114:JFG721118 JPB721114:JPC721118 JYX721114:JYY721118 KIT721114:KIU721118 KSP721114:KSQ721118 LCL721114:LCM721118 LMH721114:LMI721118 LWD721114:LWE721118 MFZ721114:MGA721118 MPV721114:MPW721118 MZR721114:MZS721118 NJN721114:NJO721118 NTJ721114:NTK721118 ODF721114:ODG721118 ONB721114:ONC721118 OWX721114:OWY721118 PGT721114:PGU721118 PQP721114:PQQ721118 QAL721114:QAM721118 QKH721114:QKI721118 QUD721114:QUE721118 RDZ721114:REA721118 RNV721114:RNW721118 RXR721114:RXS721118 SHN721114:SHO721118 SRJ721114:SRK721118 TBF721114:TBG721118 TLB721114:TLC721118 TUX721114:TUY721118 UET721114:UEU721118 UOP721114:UOQ721118 UYL721114:UYM721118 VIH721114:VII721118 VSD721114:VSE721118 WBZ721114:WCA721118 WLV721114:WLW721118 WVR721114:WVS721118 D786650:E786654 JF786650:JG786654 TB786650:TC786654 ACX786650:ACY786654 AMT786650:AMU786654 AWP786650:AWQ786654 BGL786650:BGM786654 BQH786650:BQI786654 CAD786650:CAE786654 CJZ786650:CKA786654 CTV786650:CTW786654 DDR786650:DDS786654 DNN786650:DNO786654 DXJ786650:DXK786654 EHF786650:EHG786654 ERB786650:ERC786654 FAX786650:FAY786654 FKT786650:FKU786654 FUP786650:FUQ786654 GEL786650:GEM786654 GOH786650:GOI786654 GYD786650:GYE786654 HHZ786650:HIA786654 HRV786650:HRW786654 IBR786650:IBS786654 ILN786650:ILO786654 IVJ786650:IVK786654 JFF786650:JFG786654 JPB786650:JPC786654 JYX786650:JYY786654 KIT786650:KIU786654 KSP786650:KSQ786654 LCL786650:LCM786654 LMH786650:LMI786654 LWD786650:LWE786654 MFZ786650:MGA786654 MPV786650:MPW786654 MZR786650:MZS786654 NJN786650:NJO786654 NTJ786650:NTK786654 ODF786650:ODG786654 ONB786650:ONC786654 OWX786650:OWY786654 PGT786650:PGU786654 PQP786650:PQQ786654 QAL786650:QAM786654 QKH786650:QKI786654 QUD786650:QUE786654 RDZ786650:REA786654 RNV786650:RNW786654 RXR786650:RXS786654 SHN786650:SHO786654 SRJ786650:SRK786654 TBF786650:TBG786654 TLB786650:TLC786654 TUX786650:TUY786654 UET786650:UEU786654 UOP786650:UOQ786654 UYL786650:UYM786654 VIH786650:VII786654 VSD786650:VSE786654 WBZ786650:WCA786654 WLV786650:WLW786654 WVR786650:WVS786654 D852186:E852190 JF852186:JG852190 TB852186:TC852190 ACX852186:ACY852190 AMT852186:AMU852190 AWP852186:AWQ852190 BGL852186:BGM852190 BQH852186:BQI852190 CAD852186:CAE852190 CJZ852186:CKA852190 CTV852186:CTW852190 DDR852186:DDS852190 DNN852186:DNO852190 DXJ852186:DXK852190 EHF852186:EHG852190 ERB852186:ERC852190 FAX852186:FAY852190 FKT852186:FKU852190 FUP852186:FUQ852190 GEL852186:GEM852190 GOH852186:GOI852190 GYD852186:GYE852190 HHZ852186:HIA852190 HRV852186:HRW852190 IBR852186:IBS852190 ILN852186:ILO852190 IVJ852186:IVK852190 JFF852186:JFG852190 JPB852186:JPC852190 JYX852186:JYY852190 KIT852186:KIU852190 KSP852186:KSQ852190 LCL852186:LCM852190 LMH852186:LMI852190 LWD852186:LWE852190 MFZ852186:MGA852190 MPV852186:MPW852190 MZR852186:MZS852190 NJN852186:NJO852190 NTJ852186:NTK852190 ODF852186:ODG852190 ONB852186:ONC852190 OWX852186:OWY852190 PGT852186:PGU852190 PQP852186:PQQ852190 QAL852186:QAM852190 QKH852186:QKI852190 QUD852186:QUE852190 RDZ852186:REA852190 RNV852186:RNW852190 RXR852186:RXS852190 SHN852186:SHO852190 SRJ852186:SRK852190 TBF852186:TBG852190 TLB852186:TLC852190 TUX852186:TUY852190 UET852186:UEU852190 UOP852186:UOQ852190 UYL852186:UYM852190 VIH852186:VII852190 VSD852186:VSE852190 WBZ852186:WCA852190 WLV852186:WLW852190 WVR852186:WVS852190 D917722:E917726 JF917722:JG917726 TB917722:TC917726 ACX917722:ACY917726 AMT917722:AMU917726 AWP917722:AWQ917726 BGL917722:BGM917726 BQH917722:BQI917726 CAD917722:CAE917726 CJZ917722:CKA917726 CTV917722:CTW917726 DDR917722:DDS917726 DNN917722:DNO917726 DXJ917722:DXK917726 EHF917722:EHG917726 ERB917722:ERC917726 FAX917722:FAY917726 FKT917722:FKU917726 FUP917722:FUQ917726 GEL917722:GEM917726 GOH917722:GOI917726 GYD917722:GYE917726 HHZ917722:HIA917726 HRV917722:HRW917726 IBR917722:IBS917726 ILN917722:ILO917726 IVJ917722:IVK917726 JFF917722:JFG917726 JPB917722:JPC917726 JYX917722:JYY917726 KIT917722:KIU917726 KSP917722:KSQ917726 LCL917722:LCM917726 LMH917722:LMI917726 LWD917722:LWE917726 MFZ917722:MGA917726 MPV917722:MPW917726 MZR917722:MZS917726 NJN917722:NJO917726 NTJ917722:NTK917726 ODF917722:ODG917726 ONB917722:ONC917726 OWX917722:OWY917726 PGT917722:PGU917726 PQP917722:PQQ917726 QAL917722:QAM917726 QKH917722:QKI917726 QUD917722:QUE917726 RDZ917722:REA917726 RNV917722:RNW917726 RXR917722:RXS917726 SHN917722:SHO917726 SRJ917722:SRK917726 TBF917722:TBG917726 TLB917722:TLC917726 TUX917722:TUY917726 UET917722:UEU917726 UOP917722:UOQ917726 UYL917722:UYM917726 VIH917722:VII917726 VSD917722:VSE917726 WBZ917722:WCA917726 WLV917722:WLW917726 WVR917722:WVS917726 D983258:E983262 JF983258:JG983262 TB983258:TC983262 ACX983258:ACY983262 AMT983258:AMU983262 AWP983258:AWQ983262 BGL983258:BGM983262 BQH983258:BQI983262 CAD983258:CAE983262 CJZ983258:CKA983262 CTV983258:CTW983262 DDR983258:DDS983262 DNN983258:DNO983262 DXJ983258:DXK983262 EHF983258:EHG983262 ERB983258:ERC983262 FAX983258:FAY983262 FKT983258:FKU983262 FUP983258:FUQ983262 GEL983258:GEM983262 GOH983258:GOI983262 GYD983258:GYE983262 HHZ983258:HIA983262 HRV983258:HRW983262 IBR983258:IBS983262 ILN983258:ILO983262 IVJ983258:IVK983262 JFF983258:JFG983262 JPB983258:JPC983262 JYX983258:JYY983262 KIT983258:KIU983262 KSP983258:KSQ983262 LCL983258:LCM983262 LMH983258:LMI983262 LWD983258:LWE983262 MFZ983258:MGA983262 MPV983258:MPW983262 MZR983258:MZS983262 NJN983258:NJO983262 NTJ983258:NTK983262 ODF983258:ODG983262 ONB983258:ONC983262 OWX983258:OWY983262 PGT983258:PGU983262 PQP983258:PQQ983262 QAL983258:QAM983262 QKH983258:QKI983262 QUD983258:QUE983262 RDZ983258:REA983262 RNV983258:RNW983262 RXR983258:RXS983262 SHN983258:SHO983262 SRJ983258:SRK983262 TBF983258:TBG983262 TLB983258:TLC983262 TUX983258:TUY983262 UET983258:UEU983262 UOP983258:UOQ983262 UYL983258:UYM983262 VIH983258:VII983262 VSD983258:VSE983262 WBZ983258:WCA983262 WLV983258:WLW983262 WVR983258:WVS983262 D119:D129 JF119:JF129 TB119:TB129 ACX119:ACX129 AMT119:AMT129 AWP119:AWP129 BGL119:BGL129 BQH119:BQH129 CAD119:CAD129 CJZ119:CJZ129 CTV119:CTV129 DDR119:DDR129 DNN119:DNN129 DXJ119:DXJ129 EHF119:EHF129 ERB119:ERB129 FAX119:FAX129 FKT119:FKT129 FUP119:FUP129 GEL119:GEL129 GOH119:GOH129 GYD119:GYD129 HHZ119:HHZ129 HRV119:HRV129 IBR119:IBR129 ILN119:ILN129 IVJ119:IVJ129 JFF119:JFF129 JPB119:JPB129 JYX119:JYX129 KIT119:KIT129 KSP119:KSP129 LCL119:LCL129 LMH119:LMH129 LWD119:LWD129 MFZ119:MFZ129 MPV119:MPV129 MZR119:MZR129 NJN119:NJN129 NTJ119:NTJ129 ODF119:ODF129 ONB119:ONB129 OWX119:OWX129 PGT119:PGT129 PQP119:PQP129 QAL119:QAL129 QKH119:QKH129 QUD119:QUD129 RDZ119:RDZ129 RNV119:RNV129 RXR119:RXR129 SHN119:SHN129 SRJ119:SRJ129 TBF119:TBF129 TLB119:TLB129 TUX119:TUX129 UET119:UET129 UOP119:UOP129 UYL119:UYL129 VIH119:VIH129 VSD119:VSD129 WBZ119:WBZ129 WLV119:WLV129 WVR119:WVR129 D65653:D65663 JF65653:JF65663 TB65653:TB65663 ACX65653:ACX65663 AMT65653:AMT65663 AWP65653:AWP65663 BGL65653:BGL65663 BQH65653:BQH65663 CAD65653:CAD65663 CJZ65653:CJZ65663 CTV65653:CTV65663 DDR65653:DDR65663 DNN65653:DNN65663 DXJ65653:DXJ65663 EHF65653:EHF65663 ERB65653:ERB65663 FAX65653:FAX65663 FKT65653:FKT65663 FUP65653:FUP65663 GEL65653:GEL65663 GOH65653:GOH65663 GYD65653:GYD65663 HHZ65653:HHZ65663 HRV65653:HRV65663 IBR65653:IBR65663 ILN65653:ILN65663 IVJ65653:IVJ65663 JFF65653:JFF65663 JPB65653:JPB65663 JYX65653:JYX65663 KIT65653:KIT65663 KSP65653:KSP65663 LCL65653:LCL65663 LMH65653:LMH65663 LWD65653:LWD65663 MFZ65653:MFZ65663 MPV65653:MPV65663 MZR65653:MZR65663 NJN65653:NJN65663 NTJ65653:NTJ65663 ODF65653:ODF65663 ONB65653:ONB65663 OWX65653:OWX65663 PGT65653:PGT65663 PQP65653:PQP65663 QAL65653:QAL65663 QKH65653:QKH65663 QUD65653:QUD65663 RDZ65653:RDZ65663 RNV65653:RNV65663 RXR65653:RXR65663 SHN65653:SHN65663 SRJ65653:SRJ65663 TBF65653:TBF65663 TLB65653:TLB65663 TUX65653:TUX65663 UET65653:UET65663 UOP65653:UOP65663 UYL65653:UYL65663 VIH65653:VIH65663 VSD65653:VSD65663 WBZ65653:WBZ65663 WLV65653:WLV65663 WVR65653:WVR65663 D131189:D131199 JF131189:JF131199 TB131189:TB131199 ACX131189:ACX131199 AMT131189:AMT131199 AWP131189:AWP131199 BGL131189:BGL131199 BQH131189:BQH131199 CAD131189:CAD131199 CJZ131189:CJZ131199 CTV131189:CTV131199 DDR131189:DDR131199 DNN131189:DNN131199 DXJ131189:DXJ131199 EHF131189:EHF131199 ERB131189:ERB131199 FAX131189:FAX131199 FKT131189:FKT131199 FUP131189:FUP131199 GEL131189:GEL131199 GOH131189:GOH131199 GYD131189:GYD131199 HHZ131189:HHZ131199 HRV131189:HRV131199 IBR131189:IBR131199 ILN131189:ILN131199 IVJ131189:IVJ131199 JFF131189:JFF131199 JPB131189:JPB131199 JYX131189:JYX131199 KIT131189:KIT131199 KSP131189:KSP131199 LCL131189:LCL131199 LMH131189:LMH131199 LWD131189:LWD131199 MFZ131189:MFZ131199 MPV131189:MPV131199 MZR131189:MZR131199 NJN131189:NJN131199 NTJ131189:NTJ131199 ODF131189:ODF131199 ONB131189:ONB131199 OWX131189:OWX131199 PGT131189:PGT131199 PQP131189:PQP131199 QAL131189:QAL131199 QKH131189:QKH131199 QUD131189:QUD131199 RDZ131189:RDZ131199 RNV131189:RNV131199 RXR131189:RXR131199 SHN131189:SHN131199 SRJ131189:SRJ131199 TBF131189:TBF131199 TLB131189:TLB131199 TUX131189:TUX131199 UET131189:UET131199 UOP131189:UOP131199 UYL131189:UYL131199 VIH131189:VIH131199 VSD131189:VSD131199 WBZ131189:WBZ131199 WLV131189:WLV131199 WVR131189:WVR131199 D196725:D196735 JF196725:JF196735 TB196725:TB196735 ACX196725:ACX196735 AMT196725:AMT196735 AWP196725:AWP196735 BGL196725:BGL196735 BQH196725:BQH196735 CAD196725:CAD196735 CJZ196725:CJZ196735 CTV196725:CTV196735 DDR196725:DDR196735 DNN196725:DNN196735 DXJ196725:DXJ196735 EHF196725:EHF196735 ERB196725:ERB196735 FAX196725:FAX196735 FKT196725:FKT196735 FUP196725:FUP196735 GEL196725:GEL196735 GOH196725:GOH196735 GYD196725:GYD196735 HHZ196725:HHZ196735 HRV196725:HRV196735 IBR196725:IBR196735 ILN196725:ILN196735 IVJ196725:IVJ196735 JFF196725:JFF196735 JPB196725:JPB196735 JYX196725:JYX196735 KIT196725:KIT196735 KSP196725:KSP196735 LCL196725:LCL196735 LMH196725:LMH196735 LWD196725:LWD196735 MFZ196725:MFZ196735 MPV196725:MPV196735 MZR196725:MZR196735 NJN196725:NJN196735 NTJ196725:NTJ196735 ODF196725:ODF196735 ONB196725:ONB196735 OWX196725:OWX196735 PGT196725:PGT196735 PQP196725:PQP196735 QAL196725:QAL196735 QKH196725:QKH196735 QUD196725:QUD196735 RDZ196725:RDZ196735 RNV196725:RNV196735 RXR196725:RXR196735 SHN196725:SHN196735 SRJ196725:SRJ196735 TBF196725:TBF196735 TLB196725:TLB196735 TUX196725:TUX196735 UET196725:UET196735 UOP196725:UOP196735 UYL196725:UYL196735 VIH196725:VIH196735 VSD196725:VSD196735 WBZ196725:WBZ196735 WLV196725:WLV196735 WVR196725:WVR196735 D262261:D262271 JF262261:JF262271 TB262261:TB262271 ACX262261:ACX262271 AMT262261:AMT262271 AWP262261:AWP262271 BGL262261:BGL262271 BQH262261:BQH262271 CAD262261:CAD262271 CJZ262261:CJZ262271 CTV262261:CTV262271 DDR262261:DDR262271 DNN262261:DNN262271 DXJ262261:DXJ262271 EHF262261:EHF262271 ERB262261:ERB262271 FAX262261:FAX262271 FKT262261:FKT262271 FUP262261:FUP262271 GEL262261:GEL262271 GOH262261:GOH262271 GYD262261:GYD262271 HHZ262261:HHZ262271 HRV262261:HRV262271 IBR262261:IBR262271 ILN262261:ILN262271 IVJ262261:IVJ262271 JFF262261:JFF262271 JPB262261:JPB262271 JYX262261:JYX262271 KIT262261:KIT262271 KSP262261:KSP262271 LCL262261:LCL262271 LMH262261:LMH262271 LWD262261:LWD262271 MFZ262261:MFZ262271 MPV262261:MPV262271 MZR262261:MZR262271 NJN262261:NJN262271 NTJ262261:NTJ262271 ODF262261:ODF262271 ONB262261:ONB262271 OWX262261:OWX262271 PGT262261:PGT262271 PQP262261:PQP262271 QAL262261:QAL262271 QKH262261:QKH262271 QUD262261:QUD262271 RDZ262261:RDZ262271 RNV262261:RNV262271 RXR262261:RXR262271 SHN262261:SHN262271 SRJ262261:SRJ262271 TBF262261:TBF262271 TLB262261:TLB262271 TUX262261:TUX262271 UET262261:UET262271 UOP262261:UOP262271 UYL262261:UYL262271 VIH262261:VIH262271 VSD262261:VSD262271 WBZ262261:WBZ262271 WLV262261:WLV262271 WVR262261:WVR262271 D327797:D327807 JF327797:JF327807 TB327797:TB327807 ACX327797:ACX327807 AMT327797:AMT327807 AWP327797:AWP327807 BGL327797:BGL327807 BQH327797:BQH327807 CAD327797:CAD327807 CJZ327797:CJZ327807 CTV327797:CTV327807 DDR327797:DDR327807 DNN327797:DNN327807 DXJ327797:DXJ327807 EHF327797:EHF327807 ERB327797:ERB327807 FAX327797:FAX327807 FKT327797:FKT327807 FUP327797:FUP327807 GEL327797:GEL327807 GOH327797:GOH327807 GYD327797:GYD327807 HHZ327797:HHZ327807 HRV327797:HRV327807 IBR327797:IBR327807 ILN327797:ILN327807 IVJ327797:IVJ327807 JFF327797:JFF327807 JPB327797:JPB327807 JYX327797:JYX327807 KIT327797:KIT327807 KSP327797:KSP327807 LCL327797:LCL327807 LMH327797:LMH327807 LWD327797:LWD327807 MFZ327797:MFZ327807 MPV327797:MPV327807 MZR327797:MZR327807 NJN327797:NJN327807 NTJ327797:NTJ327807 ODF327797:ODF327807 ONB327797:ONB327807 OWX327797:OWX327807 PGT327797:PGT327807 PQP327797:PQP327807 QAL327797:QAL327807 QKH327797:QKH327807 QUD327797:QUD327807 RDZ327797:RDZ327807 RNV327797:RNV327807 RXR327797:RXR327807 SHN327797:SHN327807 SRJ327797:SRJ327807 TBF327797:TBF327807 TLB327797:TLB327807 TUX327797:TUX327807 UET327797:UET327807 UOP327797:UOP327807 UYL327797:UYL327807 VIH327797:VIH327807 VSD327797:VSD327807 WBZ327797:WBZ327807 WLV327797:WLV327807 WVR327797:WVR327807 D393333:D393343 JF393333:JF393343 TB393333:TB393343 ACX393333:ACX393343 AMT393333:AMT393343 AWP393333:AWP393343 BGL393333:BGL393343 BQH393333:BQH393343 CAD393333:CAD393343 CJZ393333:CJZ393343 CTV393333:CTV393343 DDR393333:DDR393343 DNN393333:DNN393343 DXJ393333:DXJ393343 EHF393333:EHF393343 ERB393333:ERB393343 FAX393333:FAX393343 FKT393333:FKT393343 FUP393333:FUP393343 GEL393333:GEL393343 GOH393333:GOH393343 GYD393333:GYD393343 HHZ393333:HHZ393343 HRV393333:HRV393343 IBR393333:IBR393343 ILN393333:ILN393343 IVJ393333:IVJ393343 JFF393333:JFF393343 JPB393333:JPB393343 JYX393333:JYX393343 KIT393333:KIT393343 KSP393333:KSP393343 LCL393333:LCL393343 LMH393333:LMH393343 LWD393333:LWD393343 MFZ393333:MFZ393343 MPV393333:MPV393343 MZR393333:MZR393343 NJN393333:NJN393343 NTJ393333:NTJ393343 ODF393333:ODF393343 ONB393333:ONB393343 OWX393333:OWX393343 PGT393333:PGT393343 PQP393333:PQP393343 QAL393333:QAL393343 QKH393333:QKH393343 QUD393333:QUD393343 RDZ393333:RDZ393343 RNV393333:RNV393343 RXR393333:RXR393343 SHN393333:SHN393343 SRJ393333:SRJ393343 TBF393333:TBF393343 TLB393333:TLB393343 TUX393333:TUX393343 UET393333:UET393343 UOP393333:UOP393343 UYL393333:UYL393343 VIH393333:VIH393343 VSD393333:VSD393343 WBZ393333:WBZ393343 WLV393333:WLV393343 WVR393333:WVR393343 D458869:D458879 JF458869:JF458879 TB458869:TB458879 ACX458869:ACX458879 AMT458869:AMT458879 AWP458869:AWP458879 BGL458869:BGL458879 BQH458869:BQH458879 CAD458869:CAD458879 CJZ458869:CJZ458879 CTV458869:CTV458879 DDR458869:DDR458879 DNN458869:DNN458879 DXJ458869:DXJ458879 EHF458869:EHF458879 ERB458869:ERB458879 FAX458869:FAX458879 FKT458869:FKT458879 FUP458869:FUP458879 GEL458869:GEL458879 GOH458869:GOH458879 GYD458869:GYD458879 HHZ458869:HHZ458879 HRV458869:HRV458879 IBR458869:IBR458879 ILN458869:ILN458879 IVJ458869:IVJ458879 JFF458869:JFF458879 JPB458869:JPB458879 JYX458869:JYX458879 KIT458869:KIT458879 KSP458869:KSP458879 LCL458869:LCL458879 LMH458869:LMH458879 LWD458869:LWD458879 MFZ458869:MFZ458879 MPV458869:MPV458879 MZR458869:MZR458879 NJN458869:NJN458879 NTJ458869:NTJ458879 ODF458869:ODF458879 ONB458869:ONB458879 OWX458869:OWX458879 PGT458869:PGT458879 PQP458869:PQP458879 QAL458869:QAL458879 QKH458869:QKH458879 QUD458869:QUD458879 RDZ458869:RDZ458879 RNV458869:RNV458879 RXR458869:RXR458879 SHN458869:SHN458879 SRJ458869:SRJ458879 TBF458869:TBF458879 TLB458869:TLB458879 TUX458869:TUX458879 UET458869:UET458879 UOP458869:UOP458879 UYL458869:UYL458879 VIH458869:VIH458879 VSD458869:VSD458879 WBZ458869:WBZ458879 WLV458869:WLV458879 WVR458869:WVR458879 D524405:D524415 JF524405:JF524415 TB524405:TB524415 ACX524405:ACX524415 AMT524405:AMT524415 AWP524405:AWP524415 BGL524405:BGL524415 BQH524405:BQH524415 CAD524405:CAD524415 CJZ524405:CJZ524415 CTV524405:CTV524415 DDR524405:DDR524415 DNN524405:DNN524415 DXJ524405:DXJ524415 EHF524405:EHF524415 ERB524405:ERB524415 FAX524405:FAX524415 FKT524405:FKT524415 FUP524405:FUP524415 GEL524405:GEL524415 GOH524405:GOH524415 GYD524405:GYD524415 HHZ524405:HHZ524415 HRV524405:HRV524415 IBR524405:IBR524415 ILN524405:ILN524415 IVJ524405:IVJ524415 JFF524405:JFF524415 JPB524405:JPB524415 JYX524405:JYX524415 KIT524405:KIT524415 KSP524405:KSP524415 LCL524405:LCL524415 LMH524405:LMH524415 LWD524405:LWD524415 MFZ524405:MFZ524415 MPV524405:MPV524415 MZR524405:MZR524415 NJN524405:NJN524415 NTJ524405:NTJ524415 ODF524405:ODF524415 ONB524405:ONB524415 OWX524405:OWX524415 PGT524405:PGT524415 PQP524405:PQP524415 QAL524405:QAL524415 QKH524405:QKH524415 QUD524405:QUD524415 RDZ524405:RDZ524415 RNV524405:RNV524415 RXR524405:RXR524415 SHN524405:SHN524415 SRJ524405:SRJ524415 TBF524405:TBF524415 TLB524405:TLB524415 TUX524405:TUX524415 UET524405:UET524415 UOP524405:UOP524415 UYL524405:UYL524415 VIH524405:VIH524415 VSD524405:VSD524415 WBZ524405:WBZ524415 WLV524405:WLV524415 WVR524405:WVR524415 D589941:D589951 JF589941:JF589951 TB589941:TB589951 ACX589941:ACX589951 AMT589941:AMT589951 AWP589941:AWP589951 BGL589941:BGL589951 BQH589941:BQH589951 CAD589941:CAD589951 CJZ589941:CJZ589951 CTV589941:CTV589951 DDR589941:DDR589951 DNN589941:DNN589951 DXJ589941:DXJ589951 EHF589941:EHF589951 ERB589941:ERB589951 FAX589941:FAX589951 FKT589941:FKT589951 FUP589941:FUP589951 GEL589941:GEL589951 GOH589941:GOH589951 GYD589941:GYD589951 HHZ589941:HHZ589951 HRV589941:HRV589951 IBR589941:IBR589951 ILN589941:ILN589951 IVJ589941:IVJ589951 JFF589941:JFF589951 JPB589941:JPB589951 JYX589941:JYX589951 KIT589941:KIT589951 KSP589941:KSP589951 LCL589941:LCL589951 LMH589941:LMH589951 LWD589941:LWD589951 MFZ589941:MFZ589951 MPV589941:MPV589951 MZR589941:MZR589951 NJN589941:NJN589951 NTJ589941:NTJ589951 ODF589941:ODF589951 ONB589941:ONB589951 OWX589941:OWX589951 PGT589941:PGT589951 PQP589941:PQP589951 QAL589941:QAL589951 QKH589941:QKH589951 QUD589941:QUD589951 RDZ589941:RDZ589951 RNV589941:RNV589951 RXR589941:RXR589951 SHN589941:SHN589951 SRJ589941:SRJ589951 TBF589941:TBF589951 TLB589941:TLB589951 TUX589941:TUX589951 UET589941:UET589951 UOP589941:UOP589951 UYL589941:UYL589951 VIH589941:VIH589951 VSD589941:VSD589951 WBZ589941:WBZ589951 WLV589941:WLV589951 WVR589941:WVR589951 D655477:D655487 JF655477:JF655487 TB655477:TB655487 ACX655477:ACX655487 AMT655477:AMT655487 AWP655477:AWP655487 BGL655477:BGL655487 BQH655477:BQH655487 CAD655477:CAD655487 CJZ655477:CJZ655487 CTV655477:CTV655487 DDR655477:DDR655487 DNN655477:DNN655487 DXJ655477:DXJ655487 EHF655477:EHF655487 ERB655477:ERB655487 FAX655477:FAX655487 FKT655477:FKT655487 FUP655477:FUP655487 GEL655477:GEL655487 GOH655477:GOH655487 GYD655477:GYD655487 HHZ655477:HHZ655487 HRV655477:HRV655487 IBR655477:IBR655487 ILN655477:ILN655487 IVJ655477:IVJ655487 JFF655477:JFF655487 JPB655477:JPB655487 JYX655477:JYX655487 KIT655477:KIT655487 KSP655477:KSP655487 LCL655477:LCL655487 LMH655477:LMH655487 LWD655477:LWD655487 MFZ655477:MFZ655487 MPV655477:MPV655487 MZR655477:MZR655487 NJN655477:NJN655487 NTJ655477:NTJ655487 ODF655477:ODF655487 ONB655477:ONB655487 OWX655477:OWX655487 PGT655477:PGT655487 PQP655477:PQP655487 QAL655477:QAL655487 QKH655477:QKH655487 QUD655477:QUD655487 RDZ655477:RDZ655487 RNV655477:RNV655487 RXR655477:RXR655487 SHN655477:SHN655487 SRJ655477:SRJ655487 TBF655477:TBF655487 TLB655477:TLB655487 TUX655477:TUX655487 UET655477:UET655487 UOP655477:UOP655487 UYL655477:UYL655487 VIH655477:VIH655487 VSD655477:VSD655487 WBZ655477:WBZ655487 WLV655477:WLV655487 WVR655477:WVR655487 D721013:D721023 JF721013:JF721023 TB721013:TB721023 ACX721013:ACX721023 AMT721013:AMT721023 AWP721013:AWP721023 BGL721013:BGL721023 BQH721013:BQH721023 CAD721013:CAD721023 CJZ721013:CJZ721023 CTV721013:CTV721023 DDR721013:DDR721023 DNN721013:DNN721023 DXJ721013:DXJ721023 EHF721013:EHF721023 ERB721013:ERB721023 FAX721013:FAX721023 FKT721013:FKT721023 FUP721013:FUP721023 GEL721013:GEL721023 GOH721013:GOH721023 GYD721013:GYD721023 HHZ721013:HHZ721023 HRV721013:HRV721023 IBR721013:IBR721023 ILN721013:ILN721023 IVJ721013:IVJ721023 JFF721013:JFF721023 JPB721013:JPB721023 JYX721013:JYX721023 KIT721013:KIT721023 KSP721013:KSP721023 LCL721013:LCL721023 LMH721013:LMH721023 LWD721013:LWD721023 MFZ721013:MFZ721023 MPV721013:MPV721023 MZR721013:MZR721023 NJN721013:NJN721023 NTJ721013:NTJ721023 ODF721013:ODF721023 ONB721013:ONB721023 OWX721013:OWX721023 PGT721013:PGT721023 PQP721013:PQP721023 QAL721013:QAL721023 QKH721013:QKH721023 QUD721013:QUD721023 RDZ721013:RDZ721023 RNV721013:RNV721023 RXR721013:RXR721023 SHN721013:SHN721023 SRJ721013:SRJ721023 TBF721013:TBF721023 TLB721013:TLB721023 TUX721013:TUX721023 UET721013:UET721023 UOP721013:UOP721023 UYL721013:UYL721023 VIH721013:VIH721023 VSD721013:VSD721023 WBZ721013:WBZ721023 WLV721013:WLV721023 WVR721013:WVR721023 D786549:D786559 JF786549:JF786559 TB786549:TB786559 ACX786549:ACX786559 AMT786549:AMT786559 AWP786549:AWP786559 BGL786549:BGL786559 BQH786549:BQH786559 CAD786549:CAD786559 CJZ786549:CJZ786559 CTV786549:CTV786559 DDR786549:DDR786559 DNN786549:DNN786559 DXJ786549:DXJ786559 EHF786549:EHF786559 ERB786549:ERB786559 FAX786549:FAX786559 FKT786549:FKT786559 FUP786549:FUP786559 GEL786549:GEL786559 GOH786549:GOH786559 GYD786549:GYD786559 HHZ786549:HHZ786559 HRV786549:HRV786559 IBR786549:IBR786559 ILN786549:ILN786559 IVJ786549:IVJ786559 JFF786549:JFF786559 JPB786549:JPB786559 JYX786549:JYX786559 KIT786549:KIT786559 KSP786549:KSP786559 LCL786549:LCL786559 LMH786549:LMH786559 LWD786549:LWD786559 MFZ786549:MFZ786559 MPV786549:MPV786559 MZR786549:MZR786559 NJN786549:NJN786559 NTJ786549:NTJ786559 ODF786549:ODF786559 ONB786549:ONB786559 OWX786549:OWX786559 PGT786549:PGT786559 PQP786549:PQP786559 QAL786549:QAL786559 QKH786549:QKH786559 QUD786549:QUD786559 RDZ786549:RDZ786559 RNV786549:RNV786559 RXR786549:RXR786559 SHN786549:SHN786559 SRJ786549:SRJ786559 TBF786549:TBF786559 TLB786549:TLB786559 TUX786549:TUX786559 UET786549:UET786559 UOP786549:UOP786559 UYL786549:UYL786559 VIH786549:VIH786559 VSD786549:VSD786559 WBZ786549:WBZ786559 WLV786549:WLV786559 WVR786549:WVR786559 D852085:D852095 JF852085:JF852095 TB852085:TB852095 ACX852085:ACX852095 AMT852085:AMT852095 AWP852085:AWP852095 BGL852085:BGL852095 BQH852085:BQH852095 CAD852085:CAD852095 CJZ852085:CJZ852095 CTV852085:CTV852095 DDR852085:DDR852095 DNN852085:DNN852095 DXJ852085:DXJ852095 EHF852085:EHF852095 ERB852085:ERB852095 FAX852085:FAX852095 FKT852085:FKT852095 FUP852085:FUP852095 GEL852085:GEL852095 GOH852085:GOH852095 GYD852085:GYD852095 HHZ852085:HHZ852095 HRV852085:HRV852095 IBR852085:IBR852095 ILN852085:ILN852095 IVJ852085:IVJ852095 JFF852085:JFF852095 JPB852085:JPB852095 JYX852085:JYX852095 KIT852085:KIT852095 KSP852085:KSP852095 LCL852085:LCL852095 LMH852085:LMH852095 LWD852085:LWD852095 MFZ852085:MFZ852095 MPV852085:MPV852095 MZR852085:MZR852095 NJN852085:NJN852095 NTJ852085:NTJ852095 ODF852085:ODF852095 ONB852085:ONB852095 OWX852085:OWX852095 PGT852085:PGT852095 PQP852085:PQP852095 QAL852085:QAL852095 QKH852085:QKH852095 QUD852085:QUD852095 RDZ852085:RDZ852095 RNV852085:RNV852095 RXR852085:RXR852095 SHN852085:SHN852095 SRJ852085:SRJ852095 TBF852085:TBF852095 TLB852085:TLB852095 TUX852085:TUX852095 UET852085:UET852095 UOP852085:UOP852095 UYL852085:UYL852095 VIH852085:VIH852095 VSD852085:VSD852095 WBZ852085:WBZ852095 WLV852085:WLV852095 WVR852085:WVR852095 D917621:D917631 JF917621:JF917631 TB917621:TB917631 ACX917621:ACX917631 AMT917621:AMT917631 AWP917621:AWP917631 BGL917621:BGL917631 BQH917621:BQH917631 CAD917621:CAD917631 CJZ917621:CJZ917631 CTV917621:CTV917631 DDR917621:DDR917631 DNN917621:DNN917631 DXJ917621:DXJ917631 EHF917621:EHF917631 ERB917621:ERB917631 FAX917621:FAX917631 FKT917621:FKT917631 FUP917621:FUP917631 GEL917621:GEL917631 GOH917621:GOH917631 GYD917621:GYD917631 HHZ917621:HHZ917631 HRV917621:HRV917631 IBR917621:IBR917631 ILN917621:ILN917631 IVJ917621:IVJ917631 JFF917621:JFF917631 JPB917621:JPB917631 JYX917621:JYX917631 KIT917621:KIT917631 KSP917621:KSP917631 LCL917621:LCL917631 LMH917621:LMH917631 LWD917621:LWD917631 MFZ917621:MFZ917631 MPV917621:MPV917631 MZR917621:MZR917631 NJN917621:NJN917631 NTJ917621:NTJ917631 ODF917621:ODF917631 ONB917621:ONB917631 OWX917621:OWX917631 PGT917621:PGT917631 PQP917621:PQP917631 QAL917621:QAL917631 QKH917621:QKH917631 QUD917621:QUD917631 RDZ917621:RDZ917631 RNV917621:RNV917631 RXR917621:RXR917631 SHN917621:SHN917631 SRJ917621:SRJ917631 TBF917621:TBF917631 TLB917621:TLB917631 TUX917621:TUX917631 UET917621:UET917631 UOP917621:UOP917631 UYL917621:UYL917631 VIH917621:VIH917631 VSD917621:VSD917631 WBZ917621:WBZ917631 WLV917621:WLV917631 WVR917621:WVR917631 D983157:D983167 JF983157:JF983167 TB983157:TB983167 ACX983157:ACX983167 AMT983157:AMT983167 AWP983157:AWP983167 BGL983157:BGL983167 BQH983157:BQH983167 CAD983157:CAD983167 CJZ983157:CJZ983167 CTV983157:CTV983167 DDR983157:DDR983167 DNN983157:DNN983167 DXJ983157:DXJ983167 EHF983157:EHF983167 ERB983157:ERB983167 FAX983157:FAX983167 FKT983157:FKT983167 FUP983157:FUP983167 GEL983157:GEL983167 GOH983157:GOH983167 GYD983157:GYD983167 HHZ983157:HHZ983167 HRV983157:HRV983167 IBR983157:IBR983167 ILN983157:ILN983167 IVJ983157:IVJ983167 JFF983157:JFF983167 JPB983157:JPB983167 JYX983157:JYX983167 KIT983157:KIT983167 KSP983157:KSP983167 LCL983157:LCL983167 LMH983157:LMH983167 LWD983157:LWD983167 MFZ983157:MFZ983167 MPV983157:MPV983167 MZR983157:MZR983167 NJN983157:NJN983167 NTJ983157:NTJ983167 ODF983157:ODF983167 ONB983157:ONB983167 OWX983157:OWX983167 PGT983157:PGT983167 PQP983157:PQP983167 QAL983157:QAL983167 QKH983157:QKH983167 QUD983157:QUD983167 RDZ983157:RDZ983167 RNV983157:RNV983167 RXR983157:RXR983167 SHN983157:SHN983167 SRJ983157:SRJ983167 TBF983157:TBF983167 TLB983157:TLB983167 TUX983157:TUX983167 UET983157:UET983167 UOP983157:UOP983167 UYL983157:UYL983167 VIH983157:VIH983167 VSD983157:VSD983167 WBZ983157:WBZ983167 WLV983157:WLV983167 WVR983157:WVR983167 D97:D103 JF97:JF103 TB97:TB103 ACX97:ACX103 AMT97:AMT103 AWP97:AWP103 BGL97:BGL103 BQH97:BQH103 CAD97:CAD103 CJZ97:CJZ103 CTV97:CTV103 DDR97:DDR103 DNN97:DNN103 DXJ97:DXJ103 EHF97:EHF103 ERB97:ERB103 FAX97:FAX103 FKT97:FKT103 FUP97:FUP103 GEL97:GEL103 GOH97:GOH103 GYD97:GYD103 HHZ97:HHZ103 HRV97:HRV103 IBR97:IBR103 ILN97:ILN103 IVJ97:IVJ103 JFF97:JFF103 JPB97:JPB103 JYX97:JYX103 KIT97:KIT103 KSP97:KSP103 LCL97:LCL103 LMH97:LMH103 LWD97:LWD103 MFZ97:MFZ103 MPV97:MPV103 MZR97:MZR103 NJN97:NJN103 NTJ97:NTJ103 ODF97:ODF103 ONB97:ONB103 OWX97:OWX103 PGT97:PGT103 PQP97:PQP103 QAL97:QAL103 QKH97:QKH103 QUD97:QUD103 RDZ97:RDZ103 RNV97:RNV103 RXR97:RXR103 SHN97:SHN103 SRJ97:SRJ103 TBF97:TBF103 TLB97:TLB103 TUX97:TUX103 UET97:UET103 UOP97:UOP103 UYL97:UYL103 VIH97:VIH103 VSD97:VSD103 WBZ97:WBZ103 WLV97:WLV103 WVR97:WVR103 D65631:D65637 JF65631:JF65637 TB65631:TB65637 ACX65631:ACX65637 AMT65631:AMT65637 AWP65631:AWP65637 BGL65631:BGL65637 BQH65631:BQH65637 CAD65631:CAD65637 CJZ65631:CJZ65637 CTV65631:CTV65637 DDR65631:DDR65637 DNN65631:DNN65637 DXJ65631:DXJ65637 EHF65631:EHF65637 ERB65631:ERB65637 FAX65631:FAX65637 FKT65631:FKT65637 FUP65631:FUP65637 GEL65631:GEL65637 GOH65631:GOH65637 GYD65631:GYD65637 HHZ65631:HHZ65637 HRV65631:HRV65637 IBR65631:IBR65637 ILN65631:ILN65637 IVJ65631:IVJ65637 JFF65631:JFF65637 JPB65631:JPB65637 JYX65631:JYX65637 KIT65631:KIT65637 KSP65631:KSP65637 LCL65631:LCL65637 LMH65631:LMH65637 LWD65631:LWD65637 MFZ65631:MFZ65637 MPV65631:MPV65637 MZR65631:MZR65637 NJN65631:NJN65637 NTJ65631:NTJ65637 ODF65631:ODF65637 ONB65631:ONB65637 OWX65631:OWX65637 PGT65631:PGT65637 PQP65631:PQP65637 QAL65631:QAL65637 QKH65631:QKH65637 QUD65631:QUD65637 RDZ65631:RDZ65637 RNV65631:RNV65637 RXR65631:RXR65637 SHN65631:SHN65637 SRJ65631:SRJ65637 TBF65631:TBF65637 TLB65631:TLB65637 TUX65631:TUX65637 UET65631:UET65637 UOP65631:UOP65637 UYL65631:UYL65637 VIH65631:VIH65637 VSD65631:VSD65637 WBZ65631:WBZ65637 WLV65631:WLV65637 WVR65631:WVR65637 D131167:D131173 JF131167:JF131173 TB131167:TB131173 ACX131167:ACX131173 AMT131167:AMT131173 AWP131167:AWP131173 BGL131167:BGL131173 BQH131167:BQH131173 CAD131167:CAD131173 CJZ131167:CJZ131173 CTV131167:CTV131173 DDR131167:DDR131173 DNN131167:DNN131173 DXJ131167:DXJ131173 EHF131167:EHF131173 ERB131167:ERB131173 FAX131167:FAX131173 FKT131167:FKT131173 FUP131167:FUP131173 GEL131167:GEL131173 GOH131167:GOH131173 GYD131167:GYD131173 HHZ131167:HHZ131173 HRV131167:HRV131173 IBR131167:IBR131173 ILN131167:ILN131173 IVJ131167:IVJ131173 JFF131167:JFF131173 JPB131167:JPB131173 JYX131167:JYX131173 KIT131167:KIT131173 KSP131167:KSP131173 LCL131167:LCL131173 LMH131167:LMH131173 LWD131167:LWD131173 MFZ131167:MFZ131173 MPV131167:MPV131173 MZR131167:MZR131173 NJN131167:NJN131173 NTJ131167:NTJ131173 ODF131167:ODF131173 ONB131167:ONB131173 OWX131167:OWX131173 PGT131167:PGT131173 PQP131167:PQP131173 QAL131167:QAL131173 QKH131167:QKH131173 QUD131167:QUD131173 RDZ131167:RDZ131173 RNV131167:RNV131173 RXR131167:RXR131173 SHN131167:SHN131173 SRJ131167:SRJ131173 TBF131167:TBF131173 TLB131167:TLB131173 TUX131167:TUX131173 UET131167:UET131173 UOP131167:UOP131173 UYL131167:UYL131173 VIH131167:VIH131173 VSD131167:VSD131173 WBZ131167:WBZ131173 WLV131167:WLV131173 WVR131167:WVR131173 D196703:D196709 JF196703:JF196709 TB196703:TB196709 ACX196703:ACX196709 AMT196703:AMT196709 AWP196703:AWP196709 BGL196703:BGL196709 BQH196703:BQH196709 CAD196703:CAD196709 CJZ196703:CJZ196709 CTV196703:CTV196709 DDR196703:DDR196709 DNN196703:DNN196709 DXJ196703:DXJ196709 EHF196703:EHF196709 ERB196703:ERB196709 FAX196703:FAX196709 FKT196703:FKT196709 FUP196703:FUP196709 GEL196703:GEL196709 GOH196703:GOH196709 GYD196703:GYD196709 HHZ196703:HHZ196709 HRV196703:HRV196709 IBR196703:IBR196709 ILN196703:ILN196709 IVJ196703:IVJ196709 JFF196703:JFF196709 JPB196703:JPB196709 JYX196703:JYX196709 KIT196703:KIT196709 KSP196703:KSP196709 LCL196703:LCL196709 LMH196703:LMH196709 LWD196703:LWD196709 MFZ196703:MFZ196709 MPV196703:MPV196709 MZR196703:MZR196709 NJN196703:NJN196709 NTJ196703:NTJ196709 ODF196703:ODF196709 ONB196703:ONB196709 OWX196703:OWX196709 PGT196703:PGT196709 PQP196703:PQP196709 QAL196703:QAL196709 QKH196703:QKH196709 QUD196703:QUD196709 RDZ196703:RDZ196709 RNV196703:RNV196709 RXR196703:RXR196709 SHN196703:SHN196709 SRJ196703:SRJ196709 TBF196703:TBF196709 TLB196703:TLB196709 TUX196703:TUX196709 UET196703:UET196709 UOP196703:UOP196709 UYL196703:UYL196709 VIH196703:VIH196709 VSD196703:VSD196709 WBZ196703:WBZ196709 WLV196703:WLV196709 WVR196703:WVR196709 D262239:D262245 JF262239:JF262245 TB262239:TB262245 ACX262239:ACX262245 AMT262239:AMT262245 AWP262239:AWP262245 BGL262239:BGL262245 BQH262239:BQH262245 CAD262239:CAD262245 CJZ262239:CJZ262245 CTV262239:CTV262245 DDR262239:DDR262245 DNN262239:DNN262245 DXJ262239:DXJ262245 EHF262239:EHF262245 ERB262239:ERB262245 FAX262239:FAX262245 FKT262239:FKT262245 FUP262239:FUP262245 GEL262239:GEL262245 GOH262239:GOH262245 GYD262239:GYD262245 HHZ262239:HHZ262245 HRV262239:HRV262245 IBR262239:IBR262245 ILN262239:ILN262245 IVJ262239:IVJ262245 JFF262239:JFF262245 JPB262239:JPB262245 JYX262239:JYX262245 KIT262239:KIT262245 KSP262239:KSP262245 LCL262239:LCL262245 LMH262239:LMH262245 LWD262239:LWD262245 MFZ262239:MFZ262245 MPV262239:MPV262245 MZR262239:MZR262245 NJN262239:NJN262245 NTJ262239:NTJ262245 ODF262239:ODF262245 ONB262239:ONB262245 OWX262239:OWX262245 PGT262239:PGT262245 PQP262239:PQP262245 QAL262239:QAL262245 QKH262239:QKH262245 QUD262239:QUD262245 RDZ262239:RDZ262245 RNV262239:RNV262245 RXR262239:RXR262245 SHN262239:SHN262245 SRJ262239:SRJ262245 TBF262239:TBF262245 TLB262239:TLB262245 TUX262239:TUX262245 UET262239:UET262245 UOP262239:UOP262245 UYL262239:UYL262245 VIH262239:VIH262245 VSD262239:VSD262245 WBZ262239:WBZ262245 WLV262239:WLV262245 WVR262239:WVR262245 D327775:D327781 JF327775:JF327781 TB327775:TB327781 ACX327775:ACX327781 AMT327775:AMT327781 AWP327775:AWP327781 BGL327775:BGL327781 BQH327775:BQH327781 CAD327775:CAD327781 CJZ327775:CJZ327781 CTV327775:CTV327781 DDR327775:DDR327781 DNN327775:DNN327781 DXJ327775:DXJ327781 EHF327775:EHF327781 ERB327775:ERB327781 FAX327775:FAX327781 FKT327775:FKT327781 FUP327775:FUP327781 GEL327775:GEL327781 GOH327775:GOH327781 GYD327775:GYD327781 HHZ327775:HHZ327781 HRV327775:HRV327781 IBR327775:IBR327781 ILN327775:ILN327781 IVJ327775:IVJ327781 JFF327775:JFF327781 JPB327775:JPB327781 JYX327775:JYX327781 KIT327775:KIT327781 KSP327775:KSP327781 LCL327775:LCL327781 LMH327775:LMH327781 LWD327775:LWD327781 MFZ327775:MFZ327781 MPV327775:MPV327781 MZR327775:MZR327781 NJN327775:NJN327781 NTJ327775:NTJ327781 ODF327775:ODF327781 ONB327775:ONB327781 OWX327775:OWX327781 PGT327775:PGT327781 PQP327775:PQP327781 QAL327775:QAL327781 QKH327775:QKH327781 QUD327775:QUD327781 RDZ327775:RDZ327781 RNV327775:RNV327781 RXR327775:RXR327781 SHN327775:SHN327781 SRJ327775:SRJ327781 TBF327775:TBF327781 TLB327775:TLB327781 TUX327775:TUX327781 UET327775:UET327781 UOP327775:UOP327781 UYL327775:UYL327781 VIH327775:VIH327781 VSD327775:VSD327781 WBZ327775:WBZ327781 WLV327775:WLV327781 WVR327775:WVR327781 D393311:D393317 JF393311:JF393317 TB393311:TB393317 ACX393311:ACX393317 AMT393311:AMT393317 AWP393311:AWP393317 BGL393311:BGL393317 BQH393311:BQH393317 CAD393311:CAD393317 CJZ393311:CJZ393317 CTV393311:CTV393317 DDR393311:DDR393317 DNN393311:DNN393317 DXJ393311:DXJ393317 EHF393311:EHF393317 ERB393311:ERB393317 FAX393311:FAX393317 FKT393311:FKT393317 FUP393311:FUP393317 GEL393311:GEL393317 GOH393311:GOH393317 GYD393311:GYD393317 HHZ393311:HHZ393317 HRV393311:HRV393317 IBR393311:IBR393317 ILN393311:ILN393317 IVJ393311:IVJ393317 JFF393311:JFF393317 JPB393311:JPB393317 JYX393311:JYX393317 KIT393311:KIT393317 KSP393311:KSP393317 LCL393311:LCL393317 LMH393311:LMH393317 LWD393311:LWD393317 MFZ393311:MFZ393317 MPV393311:MPV393317 MZR393311:MZR393317 NJN393311:NJN393317 NTJ393311:NTJ393317 ODF393311:ODF393317 ONB393311:ONB393317 OWX393311:OWX393317 PGT393311:PGT393317 PQP393311:PQP393317 QAL393311:QAL393317 QKH393311:QKH393317 QUD393311:QUD393317 RDZ393311:RDZ393317 RNV393311:RNV393317 RXR393311:RXR393317 SHN393311:SHN393317 SRJ393311:SRJ393317 TBF393311:TBF393317 TLB393311:TLB393317 TUX393311:TUX393317 UET393311:UET393317 UOP393311:UOP393317 UYL393311:UYL393317 VIH393311:VIH393317 VSD393311:VSD393317 WBZ393311:WBZ393317 WLV393311:WLV393317 WVR393311:WVR393317 D458847:D458853 JF458847:JF458853 TB458847:TB458853 ACX458847:ACX458853 AMT458847:AMT458853 AWP458847:AWP458853 BGL458847:BGL458853 BQH458847:BQH458853 CAD458847:CAD458853 CJZ458847:CJZ458853 CTV458847:CTV458853 DDR458847:DDR458853 DNN458847:DNN458853 DXJ458847:DXJ458853 EHF458847:EHF458853 ERB458847:ERB458853 FAX458847:FAX458853 FKT458847:FKT458853 FUP458847:FUP458853 GEL458847:GEL458853 GOH458847:GOH458853 GYD458847:GYD458853 HHZ458847:HHZ458853 HRV458847:HRV458853 IBR458847:IBR458853 ILN458847:ILN458853 IVJ458847:IVJ458853 JFF458847:JFF458853 JPB458847:JPB458853 JYX458847:JYX458853 KIT458847:KIT458853 KSP458847:KSP458853 LCL458847:LCL458853 LMH458847:LMH458853 LWD458847:LWD458853 MFZ458847:MFZ458853 MPV458847:MPV458853 MZR458847:MZR458853 NJN458847:NJN458853 NTJ458847:NTJ458853 ODF458847:ODF458853 ONB458847:ONB458853 OWX458847:OWX458853 PGT458847:PGT458853 PQP458847:PQP458853 QAL458847:QAL458853 QKH458847:QKH458853 QUD458847:QUD458853 RDZ458847:RDZ458853 RNV458847:RNV458853 RXR458847:RXR458853 SHN458847:SHN458853 SRJ458847:SRJ458853 TBF458847:TBF458853 TLB458847:TLB458853 TUX458847:TUX458853 UET458847:UET458853 UOP458847:UOP458853 UYL458847:UYL458853 VIH458847:VIH458853 VSD458847:VSD458853 WBZ458847:WBZ458853 WLV458847:WLV458853 WVR458847:WVR458853 D524383:D524389 JF524383:JF524389 TB524383:TB524389 ACX524383:ACX524389 AMT524383:AMT524389 AWP524383:AWP524389 BGL524383:BGL524389 BQH524383:BQH524389 CAD524383:CAD524389 CJZ524383:CJZ524389 CTV524383:CTV524389 DDR524383:DDR524389 DNN524383:DNN524389 DXJ524383:DXJ524389 EHF524383:EHF524389 ERB524383:ERB524389 FAX524383:FAX524389 FKT524383:FKT524389 FUP524383:FUP524389 GEL524383:GEL524389 GOH524383:GOH524389 GYD524383:GYD524389 HHZ524383:HHZ524389 HRV524383:HRV524389 IBR524383:IBR524389 ILN524383:ILN524389 IVJ524383:IVJ524389 JFF524383:JFF524389 JPB524383:JPB524389 JYX524383:JYX524389 KIT524383:KIT524389 KSP524383:KSP524389 LCL524383:LCL524389 LMH524383:LMH524389 LWD524383:LWD524389 MFZ524383:MFZ524389 MPV524383:MPV524389 MZR524383:MZR524389 NJN524383:NJN524389 NTJ524383:NTJ524389 ODF524383:ODF524389 ONB524383:ONB524389 OWX524383:OWX524389 PGT524383:PGT524389 PQP524383:PQP524389 QAL524383:QAL524389 QKH524383:QKH524389 QUD524383:QUD524389 RDZ524383:RDZ524389 RNV524383:RNV524389 RXR524383:RXR524389 SHN524383:SHN524389 SRJ524383:SRJ524389 TBF524383:TBF524389 TLB524383:TLB524389 TUX524383:TUX524389 UET524383:UET524389 UOP524383:UOP524389 UYL524383:UYL524389 VIH524383:VIH524389 VSD524383:VSD524389 WBZ524383:WBZ524389 WLV524383:WLV524389 WVR524383:WVR524389 D589919:D589925 JF589919:JF589925 TB589919:TB589925 ACX589919:ACX589925 AMT589919:AMT589925 AWP589919:AWP589925 BGL589919:BGL589925 BQH589919:BQH589925 CAD589919:CAD589925 CJZ589919:CJZ589925 CTV589919:CTV589925 DDR589919:DDR589925 DNN589919:DNN589925 DXJ589919:DXJ589925 EHF589919:EHF589925 ERB589919:ERB589925 FAX589919:FAX589925 FKT589919:FKT589925 FUP589919:FUP589925 GEL589919:GEL589925 GOH589919:GOH589925 GYD589919:GYD589925 HHZ589919:HHZ589925 HRV589919:HRV589925 IBR589919:IBR589925 ILN589919:ILN589925 IVJ589919:IVJ589925 JFF589919:JFF589925 JPB589919:JPB589925 JYX589919:JYX589925 KIT589919:KIT589925 KSP589919:KSP589925 LCL589919:LCL589925 LMH589919:LMH589925 LWD589919:LWD589925 MFZ589919:MFZ589925 MPV589919:MPV589925 MZR589919:MZR589925 NJN589919:NJN589925 NTJ589919:NTJ589925 ODF589919:ODF589925 ONB589919:ONB589925 OWX589919:OWX589925 PGT589919:PGT589925 PQP589919:PQP589925 QAL589919:QAL589925 QKH589919:QKH589925 QUD589919:QUD589925 RDZ589919:RDZ589925 RNV589919:RNV589925 RXR589919:RXR589925 SHN589919:SHN589925 SRJ589919:SRJ589925 TBF589919:TBF589925 TLB589919:TLB589925 TUX589919:TUX589925 UET589919:UET589925 UOP589919:UOP589925 UYL589919:UYL589925 VIH589919:VIH589925 VSD589919:VSD589925 WBZ589919:WBZ589925 WLV589919:WLV589925 WVR589919:WVR589925 D655455:D655461 JF655455:JF655461 TB655455:TB655461 ACX655455:ACX655461 AMT655455:AMT655461 AWP655455:AWP655461 BGL655455:BGL655461 BQH655455:BQH655461 CAD655455:CAD655461 CJZ655455:CJZ655461 CTV655455:CTV655461 DDR655455:DDR655461 DNN655455:DNN655461 DXJ655455:DXJ655461 EHF655455:EHF655461 ERB655455:ERB655461 FAX655455:FAX655461 FKT655455:FKT655461 FUP655455:FUP655461 GEL655455:GEL655461 GOH655455:GOH655461 GYD655455:GYD655461 HHZ655455:HHZ655461 HRV655455:HRV655461 IBR655455:IBR655461 ILN655455:ILN655461 IVJ655455:IVJ655461 JFF655455:JFF655461 JPB655455:JPB655461 JYX655455:JYX655461 KIT655455:KIT655461 KSP655455:KSP655461 LCL655455:LCL655461 LMH655455:LMH655461 LWD655455:LWD655461 MFZ655455:MFZ655461 MPV655455:MPV655461 MZR655455:MZR655461 NJN655455:NJN655461 NTJ655455:NTJ655461 ODF655455:ODF655461 ONB655455:ONB655461 OWX655455:OWX655461 PGT655455:PGT655461 PQP655455:PQP655461 QAL655455:QAL655461 QKH655455:QKH655461 QUD655455:QUD655461 RDZ655455:RDZ655461 RNV655455:RNV655461 RXR655455:RXR655461 SHN655455:SHN655461 SRJ655455:SRJ655461 TBF655455:TBF655461 TLB655455:TLB655461 TUX655455:TUX655461 UET655455:UET655461 UOP655455:UOP655461 UYL655455:UYL655461 VIH655455:VIH655461 VSD655455:VSD655461 WBZ655455:WBZ655461 WLV655455:WLV655461 WVR655455:WVR655461 D720991:D720997 JF720991:JF720997 TB720991:TB720997 ACX720991:ACX720997 AMT720991:AMT720997 AWP720991:AWP720997 BGL720991:BGL720997 BQH720991:BQH720997 CAD720991:CAD720997 CJZ720991:CJZ720997 CTV720991:CTV720997 DDR720991:DDR720997 DNN720991:DNN720997 DXJ720991:DXJ720997 EHF720991:EHF720997 ERB720991:ERB720997 FAX720991:FAX720997 FKT720991:FKT720997 FUP720991:FUP720997 GEL720991:GEL720997 GOH720991:GOH720997 GYD720991:GYD720997 HHZ720991:HHZ720997 HRV720991:HRV720997 IBR720991:IBR720997 ILN720991:ILN720997 IVJ720991:IVJ720997 JFF720991:JFF720997 JPB720991:JPB720997 JYX720991:JYX720997 KIT720991:KIT720997 KSP720991:KSP720997 LCL720991:LCL720997 LMH720991:LMH720997 LWD720991:LWD720997 MFZ720991:MFZ720997 MPV720991:MPV720997 MZR720991:MZR720997 NJN720991:NJN720997 NTJ720991:NTJ720997 ODF720991:ODF720997 ONB720991:ONB720997 OWX720991:OWX720997 PGT720991:PGT720997 PQP720991:PQP720997 QAL720991:QAL720997 QKH720991:QKH720997 QUD720991:QUD720997 RDZ720991:RDZ720997 RNV720991:RNV720997 RXR720991:RXR720997 SHN720991:SHN720997 SRJ720991:SRJ720997 TBF720991:TBF720997 TLB720991:TLB720997 TUX720991:TUX720997 UET720991:UET720997 UOP720991:UOP720997 UYL720991:UYL720997 VIH720991:VIH720997 VSD720991:VSD720997 WBZ720991:WBZ720997 WLV720991:WLV720997 WVR720991:WVR720997 D786527:D786533 JF786527:JF786533 TB786527:TB786533 ACX786527:ACX786533 AMT786527:AMT786533 AWP786527:AWP786533 BGL786527:BGL786533 BQH786527:BQH786533 CAD786527:CAD786533 CJZ786527:CJZ786533 CTV786527:CTV786533 DDR786527:DDR786533 DNN786527:DNN786533 DXJ786527:DXJ786533 EHF786527:EHF786533 ERB786527:ERB786533 FAX786527:FAX786533 FKT786527:FKT786533 FUP786527:FUP786533 GEL786527:GEL786533 GOH786527:GOH786533 GYD786527:GYD786533 HHZ786527:HHZ786533 HRV786527:HRV786533 IBR786527:IBR786533 ILN786527:ILN786533 IVJ786527:IVJ786533 JFF786527:JFF786533 JPB786527:JPB786533 JYX786527:JYX786533 KIT786527:KIT786533 KSP786527:KSP786533 LCL786527:LCL786533 LMH786527:LMH786533 LWD786527:LWD786533 MFZ786527:MFZ786533 MPV786527:MPV786533 MZR786527:MZR786533 NJN786527:NJN786533 NTJ786527:NTJ786533 ODF786527:ODF786533 ONB786527:ONB786533 OWX786527:OWX786533 PGT786527:PGT786533 PQP786527:PQP786533 QAL786527:QAL786533 QKH786527:QKH786533 QUD786527:QUD786533 RDZ786527:RDZ786533 RNV786527:RNV786533 RXR786527:RXR786533 SHN786527:SHN786533 SRJ786527:SRJ786533 TBF786527:TBF786533 TLB786527:TLB786533 TUX786527:TUX786533 UET786527:UET786533 UOP786527:UOP786533 UYL786527:UYL786533 VIH786527:VIH786533 VSD786527:VSD786533 WBZ786527:WBZ786533 WLV786527:WLV786533 WVR786527:WVR786533 D852063:D852069 JF852063:JF852069 TB852063:TB852069 ACX852063:ACX852069 AMT852063:AMT852069 AWP852063:AWP852069 BGL852063:BGL852069 BQH852063:BQH852069 CAD852063:CAD852069 CJZ852063:CJZ852069 CTV852063:CTV852069 DDR852063:DDR852069 DNN852063:DNN852069 DXJ852063:DXJ852069 EHF852063:EHF852069 ERB852063:ERB852069 FAX852063:FAX852069 FKT852063:FKT852069 FUP852063:FUP852069 GEL852063:GEL852069 GOH852063:GOH852069 GYD852063:GYD852069 HHZ852063:HHZ852069 HRV852063:HRV852069 IBR852063:IBR852069 ILN852063:ILN852069 IVJ852063:IVJ852069 JFF852063:JFF852069 JPB852063:JPB852069 JYX852063:JYX852069 KIT852063:KIT852069 KSP852063:KSP852069 LCL852063:LCL852069 LMH852063:LMH852069 LWD852063:LWD852069 MFZ852063:MFZ852069 MPV852063:MPV852069 MZR852063:MZR852069 NJN852063:NJN852069 NTJ852063:NTJ852069 ODF852063:ODF852069 ONB852063:ONB852069 OWX852063:OWX852069 PGT852063:PGT852069 PQP852063:PQP852069 QAL852063:QAL852069 QKH852063:QKH852069 QUD852063:QUD852069 RDZ852063:RDZ852069 RNV852063:RNV852069 RXR852063:RXR852069 SHN852063:SHN852069 SRJ852063:SRJ852069 TBF852063:TBF852069 TLB852063:TLB852069 TUX852063:TUX852069 UET852063:UET852069 UOP852063:UOP852069 UYL852063:UYL852069 VIH852063:VIH852069 VSD852063:VSD852069 WBZ852063:WBZ852069 WLV852063:WLV852069 WVR852063:WVR852069 D917599:D917605 JF917599:JF917605 TB917599:TB917605 ACX917599:ACX917605 AMT917599:AMT917605 AWP917599:AWP917605 BGL917599:BGL917605 BQH917599:BQH917605 CAD917599:CAD917605 CJZ917599:CJZ917605 CTV917599:CTV917605 DDR917599:DDR917605 DNN917599:DNN917605 DXJ917599:DXJ917605 EHF917599:EHF917605 ERB917599:ERB917605 FAX917599:FAX917605 FKT917599:FKT917605 FUP917599:FUP917605 GEL917599:GEL917605 GOH917599:GOH917605 GYD917599:GYD917605 HHZ917599:HHZ917605 HRV917599:HRV917605 IBR917599:IBR917605 ILN917599:ILN917605 IVJ917599:IVJ917605 JFF917599:JFF917605 JPB917599:JPB917605 JYX917599:JYX917605 KIT917599:KIT917605 KSP917599:KSP917605 LCL917599:LCL917605 LMH917599:LMH917605 LWD917599:LWD917605 MFZ917599:MFZ917605 MPV917599:MPV917605 MZR917599:MZR917605 NJN917599:NJN917605 NTJ917599:NTJ917605 ODF917599:ODF917605 ONB917599:ONB917605 OWX917599:OWX917605 PGT917599:PGT917605 PQP917599:PQP917605 QAL917599:QAL917605 QKH917599:QKH917605 QUD917599:QUD917605 RDZ917599:RDZ917605 RNV917599:RNV917605 RXR917599:RXR917605 SHN917599:SHN917605 SRJ917599:SRJ917605 TBF917599:TBF917605 TLB917599:TLB917605 TUX917599:TUX917605 UET917599:UET917605 UOP917599:UOP917605 UYL917599:UYL917605 VIH917599:VIH917605 VSD917599:VSD917605 WBZ917599:WBZ917605 WLV917599:WLV917605 WVR917599:WVR917605 D983135:D983141 JF983135:JF983141 TB983135:TB983141 ACX983135:ACX983141 AMT983135:AMT983141 AWP983135:AWP983141 BGL983135:BGL983141 BQH983135:BQH983141 CAD983135:CAD983141 CJZ983135:CJZ983141 CTV983135:CTV983141 DDR983135:DDR983141 DNN983135:DNN983141 DXJ983135:DXJ983141 EHF983135:EHF983141 ERB983135:ERB983141 FAX983135:FAX983141 FKT983135:FKT983141 FUP983135:FUP983141 GEL983135:GEL983141 GOH983135:GOH983141 GYD983135:GYD983141 HHZ983135:HHZ983141 HRV983135:HRV983141 IBR983135:IBR983141 ILN983135:ILN983141 IVJ983135:IVJ983141 JFF983135:JFF983141 JPB983135:JPB983141 JYX983135:JYX983141 KIT983135:KIT983141 KSP983135:KSP983141 LCL983135:LCL983141 LMH983135:LMH983141 LWD983135:LWD983141 MFZ983135:MFZ983141 MPV983135:MPV983141 MZR983135:MZR983141 NJN983135:NJN983141 NTJ983135:NTJ983141 ODF983135:ODF983141 ONB983135:ONB983141 OWX983135:OWX983141 PGT983135:PGT983141 PQP983135:PQP983141 QAL983135:QAL983141 QKH983135:QKH983141 QUD983135:QUD983141 RDZ983135:RDZ983141 RNV983135:RNV983141 RXR983135:RXR983141 SHN983135:SHN983141 SRJ983135:SRJ983141 TBF983135:TBF983141 TLB983135:TLB983141 TUX983135:TUX983141 UET983135:UET983141 UOP983135:UOP983141 UYL983135:UYL983141 VIH983135:VIH983141 VSD983135:VSD983141 WBZ983135:WBZ983141 WLV983135:WLV983141 WVR983135:WVR983141 D109:D117 JF109:JF117 TB109:TB117 ACX109:ACX117 AMT109:AMT117 AWP109:AWP117 BGL109:BGL117 BQH109:BQH117 CAD109:CAD117 CJZ109:CJZ117 CTV109:CTV117 DDR109:DDR117 DNN109:DNN117 DXJ109:DXJ117 EHF109:EHF117 ERB109:ERB117 FAX109:FAX117 FKT109:FKT117 FUP109:FUP117 GEL109:GEL117 GOH109:GOH117 GYD109:GYD117 HHZ109:HHZ117 HRV109:HRV117 IBR109:IBR117 ILN109:ILN117 IVJ109:IVJ117 JFF109:JFF117 JPB109:JPB117 JYX109:JYX117 KIT109:KIT117 KSP109:KSP117 LCL109:LCL117 LMH109:LMH117 LWD109:LWD117 MFZ109:MFZ117 MPV109:MPV117 MZR109:MZR117 NJN109:NJN117 NTJ109:NTJ117 ODF109:ODF117 ONB109:ONB117 OWX109:OWX117 PGT109:PGT117 PQP109:PQP117 QAL109:QAL117 QKH109:QKH117 QUD109:QUD117 RDZ109:RDZ117 RNV109:RNV117 RXR109:RXR117 SHN109:SHN117 SRJ109:SRJ117 TBF109:TBF117 TLB109:TLB117 TUX109:TUX117 UET109:UET117 UOP109:UOP117 UYL109:UYL117 VIH109:VIH117 VSD109:VSD117 WBZ109:WBZ117 WLV109:WLV117 WVR109:WVR117 D65643:D65651 JF65643:JF65651 TB65643:TB65651 ACX65643:ACX65651 AMT65643:AMT65651 AWP65643:AWP65651 BGL65643:BGL65651 BQH65643:BQH65651 CAD65643:CAD65651 CJZ65643:CJZ65651 CTV65643:CTV65651 DDR65643:DDR65651 DNN65643:DNN65651 DXJ65643:DXJ65651 EHF65643:EHF65651 ERB65643:ERB65651 FAX65643:FAX65651 FKT65643:FKT65651 FUP65643:FUP65651 GEL65643:GEL65651 GOH65643:GOH65651 GYD65643:GYD65651 HHZ65643:HHZ65651 HRV65643:HRV65651 IBR65643:IBR65651 ILN65643:ILN65651 IVJ65643:IVJ65651 JFF65643:JFF65651 JPB65643:JPB65651 JYX65643:JYX65651 KIT65643:KIT65651 KSP65643:KSP65651 LCL65643:LCL65651 LMH65643:LMH65651 LWD65643:LWD65651 MFZ65643:MFZ65651 MPV65643:MPV65651 MZR65643:MZR65651 NJN65643:NJN65651 NTJ65643:NTJ65651 ODF65643:ODF65651 ONB65643:ONB65651 OWX65643:OWX65651 PGT65643:PGT65651 PQP65643:PQP65651 QAL65643:QAL65651 QKH65643:QKH65651 QUD65643:QUD65651 RDZ65643:RDZ65651 RNV65643:RNV65651 RXR65643:RXR65651 SHN65643:SHN65651 SRJ65643:SRJ65651 TBF65643:TBF65651 TLB65643:TLB65651 TUX65643:TUX65651 UET65643:UET65651 UOP65643:UOP65651 UYL65643:UYL65651 VIH65643:VIH65651 VSD65643:VSD65651 WBZ65643:WBZ65651 WLV65643:WLV65651 WVR65643:WVR65651 D131179:D131187 JF131179:JF131187 TB131179:TB131187 ACX131179:ACX131187 AMT131179:AMT131187 AWP131179:AWP131187 BGL131179:BGL131187 BQH131179:BQH131187 CAD131179:CAD131187 CJZ131179:CJZ131187 CTV131179:CTV131187 DDR131179:DDR131187 DNN131179:DNN131187 DXJ131179:DXJ131187 EHF131179:EHF131187 ERB131179:ERB131187 FAX131179:FAX131187 FKT131179:FKT131187 FUP131179:FUP131187 GEL131179:GEL131187 GOH131179:GOH131187 GYD131179:GYD131187 HHZ131179:HHZ131187 HRV131179:HRV131187 IBR131179:IBR131187 ILN131179:ILN131187 IVJ131179:IVJ131187 JFF131179:JFF131187 JPB131179:JPB131187 JYX131179:JYX131187 KIT131179:KIT131187 KSP131179:KSP131187 LCL131179:LCL131187 LMH131179:LMH131187 LWD131179:LWD131187 MFZ131179:MFZ131187 MPV131179:MPV131187 MZR131179:MZR131187 NJN131179:NJN131187 NTJ131179:NTJ131187 ODF131179:ODF131187 ONB131179:ONB131187 OWX131179:OWX131187 PGT131179:PGT131187 PQP131179:PQP131187 QAL131179:QAL131187 QKH131179:QKH131187 QUD131179:QUD131187 RDZ131179:RDZ131187 RNV131179:RNV131187 RXR131179:RXR131187 SHN131179:SHN131187 SRJ131179:SRJ131187 TBF131179:TBF131187 TLB131179:TLB131187 TUX131179:TUX131187 UET131179:UET131187 UOP131179:UOP131187 UYL131179:UYL131187 VIH131179:VIH131187 VSD131179:VSD131187 WBZ131179:WBZ131187 WLV131179:WLV131187 WVR131179:WVR131187 D196715:D196723 JF196715:JF196723 TB196715:TB196723 ACX196715:ACX196723 AMT196715:AMT196723 AWP196715:AWP196723 BGL196715:BGL196723 BQH196715:BQH196723 CAD196715:CAD196723 CJZ196715:CJZ196723 CTV196715:CTV196723 DDR196715:DDR196723 DNN196715:DNN196723 DXJ196715:DXJ196723 EHF196715:EHF196723 ERB196715:ERB196723 FAX196715:FAX196723 FKT196715:FKT196723 FUP196715:FUP196723 GEL196715:GEL196723 GOH196715:GOH196723 GYD196715:GYD196723 HHZ196715:HHZ196723 HRV196715:HRV196723 IBR196715:IBR196723 ILN196715:ILN196723 IVJ196715:IVJ196723 JFF196715:JFF196723 JPB196715:JPB196723 JYX196715:JYX196723 KIT196715:KIT196723 KSP196715:KSP196723 LCL196715:LCL196723 LMH196715:LMH196723 LWD196715:LWD196723 MFZ196715:MFZ196723 MPV196715:MPV196723 MZR196715:MZR196723 NJN196715:NJN196723 NTJ196715:NTJ196723 ODF196715:ODF196723 ONB196715:ONB196723 OWX196715:OWX196723 PGT196715:PGT196723 PQP196715:PQP196723 QAL196715:QAL196723 QKH196715:QKH196723 QUD196715:QUD196723 RDZ196715:RDZ196723 RNV196715:RNV196723 RXR196715:RXR196723 SHN196715:SHN196723 SRJ196715:SRJ196723 TBF196715:TBF196723 TLB196715:TLB196723 TUX196715:TUX196723 UET196715:UET196723 UOP196715:UOP196723 UYL196715:UYL196723 VIH196715:VIH196723 VSD196715:VSD196723 WBZ196715:WBZ196723 WLV196715:WLV196723 WVR196715:WVR196723 D262251:D262259 JF262251:JF262259 TB262251:TB262259 ACX262251:ACX262259 AMT262251:AMT262259 AWP262251:AWP262259 BGL262251:BGL262259 BQH262251:BQH262259 CAD262251:CAD262259 CJZ262251:CJZ262259 CTV262251:CTV262259 DDR262251:DDR262259 DNN262251:DNN262259 DXJ262251:DXJ262259 EHF262251:EHF262259 ERB262251:ERB262259 FAX262251:FAX262259 FKT262251:FKT262259 FUP262251:FUP262259 GEL262251:GEL262259 GOH262251:GOH262259 GYD262251:GYD262259 HHZ262251:HHZ262259 HRV262251:HRV262259 IBR262251:IBR262259 ILN262251:ILN262259 IVJ262251:IVJ262259 JFF262251:JFF262259 JPB262251:JPB262259 JYX262251:JYX262259 KIT262251:KIT262259 KSP262251:KSP262259 LCL262251:LCL262259 LMH262251:LMH262259 LWD262251:LWD262259 MFZ262251:MFZ262259 MPV262251:MPV262259 MZR262251:MZR262259 NJN262251:NJN262259 NTJ262251:NTJ262259 ODF262251:ODF262259 ONB262251:ONB262259 OWX262251:OWX262259 PGT262251:PGT262259 PQP262251:PQP262259 QAL262251:QAL262259 QKH262251:QKH262259 QUD262251:QUD262259 RDZ262251:RDZ262259 RNV262251:RNV262259 RXR262251:RXR262259 SHN262251:SHN262259 SRJ262251:SRJ262259 TBF262251:TBF262259 TLB262251:TLB262259 TUX262251:TUX262259 UET262251:UET262259 UOP262251:UOP262259 UYL262251:UYL262259 VIH262251:VIH262259 VSD262251:VSD262259 WBZ262251:WBZ262259 WLV262251:WLV262259 WVR262251:WVR262259 D327787:D327795 JF327787:JF327795 TB327787:TB327795 ACX327787:ACX327795 AMT327787:AMT327795 AWP327787:AWP327795 BGL327787:BGL327795 BQH327787:BQH327795 CAD327787:CAD327795 CJZ327787:CJZ327795 CTV327787:CTV327795 DDR327787:DDR327795 DNN327787:DNN327795 DXJ327787:DXJ327795 EHF327787:EHF327795 ERB327787:ERB327795 FAX327787:FAX327795 FKT327787:FKT327795 FUP327787:FUP327795 GEL327787:GEL327795 GOH327787:GOH327795 GYD327787:GYD327795 HHZ327787:HHZ327795 HRV327787:HRV327795 IBR327787:IBR327795 ILN327787:ILN327795 IVJ327787:IVJ327795 JFF327787:JFF327795 JPB327787:JPB327795 JYX327787:JYX327795 KIT327787:KIT327795 KSP327787:KSP327795 LCL327787:LCL327795 LMH327787:LMH327795 LWD327787:LWD327795 MFZ327787:MFZ327795 MPV327787:MPV327795 MZR327787:MZR327795 NJN327787:NJN327795 NTJ327787:NTJ327795 ODF327787:ODF327795 ONB327787:ONB327795 OWX327787:OWX327795 PGT327787:PGT327795 PQP327787:PQP327795 QAL327787:QAL327795 QKH327787:QKH327795 QUD327787:QUD327795 RDZ327787:RDZ327795 RNV327787:RNV327795 RXR327787:RXR327795 SHN327787:SHN327795 SRJ327787:SRJ327795 TBF327787:TBF327795 TLB327787:TLB327795 TUX327787:TUX327795 UET327787:UET327795 UOP327787:UOP327795 UYL327787:UYL327795 VIH327787:VIH327795 VSD327787:VSD327795 WBZ327787:WBZ327795 WLV327787:WLV327795 WVR327787:WVR327795 D393323:D393331 JF393323:JF393331 TB393323:TB393331 ACX393323:ACX393331 AMT393323:AMT393331 AWP393323:AWP393331 BGL393323:BGL393331 BQH393323:BQH393331 CAD393323:CAD393331 CJZ393323:CJZ393331 CTV393323:CTV393331 DDR393323:DDR393331 DNN393323:DNN393331 DXJ393323:DXJ393331 EHF393323:EHF393331 ERB393323:ERB393331 FAX393323:FAX393331 FKT393323:FKT393331 FUP393323:FUP393331 GEL393323:GEL393331 GOH393323:GOH393331 GYD393323:GYD393331 HHZ393323:HHZ393331 HRV393323:HRV393331 IBR393323:IBR393331 ILN393323:ILN393331 IVJ393323:IVJ393331 JFF393323:JFF393331 JPB393323:JPB393331 JYX393323:JYX393331 KIT393323:KIT393331 KSP393323:KSP393331 LCL393323:LCL393331 LMH393323:LMH393331 LWD393323:LWD393331 MFZ393323:MFZ393331 MPV393323:MPV393331 MZR393323:MZR393331 NJN393323:NJN393331 NTJ393323:NTJ393331 ODF393323:ODF393331 ONB393323:ONB393331 OWX393323:OWX393331 PGT393323:PGT393331 PQP393323:PQP393331 QAL393323:QAL393331 QKH393323:QKH393331 QUD393323:QUD393331 RDZ393323:RDZ393331 RNV393323:RNV393331 RXR393323:RXR393331 SHN393323:SHN393331 SRJ393323:SRJ393331 TBF393323:TBF393331 TLB393323:TLB393331 TUX393323:TUX393331 UET393323:UET393331 UOP393323:UOP393331 UYL393323:UYL393331 VIH393323:VIH393331 VSD393323:VSD393331 WBZ393323:WBZ393331 WLV393323:WLV393331 WVR393323:WVR393331 D458859:D458867 JF458859:JF458867 TB458859:TB458867 ACX458859:ACX458867 AMT458859:AMT458867 AWP458859:AWP458867 BGL458859:BGL458867 BQH458859:BQH458867 CAD458859:CAD458867 CJZ458859:CJZ458867 CTV458859:CTV458867 DDR458859:DDR458867 DNN458859:DNN458867 DXJ458859:DXJ458867 EHF458859:EHF458867 ERB458859:ERB458867 FAX458859:FAX458867 FKT458859:FKT458867 FUP458859:FUP458867 GEL458859:GEL458867 GOH458859:GOH458867 GYD458859:GYD458867 HHZ458859:HHZ458867 HRV458859:HRV458867 IBR458859:IBR458867 ILN458859:ILN458867 IVJ458859:IVJ458867 JFF458859:JFF458867 JPB458859:JPB458867 JYX458859:JYX458867 KIT458859:KIT458867 KSP458859:KSP458867 LCL458859:LCL458867 LMH458859:LMH458867 LWD458859:LWD458867 MFZ458859:MFZ458867 MPV458859:MPV458867 MZR458859:MZR458867 NJN458859:NJN458867 NTJ458859:NTJ458867 ODF458859:ODF458867 ONB458859:ONB458867 OWX458859:OWX458867 PGT458859:PGT458867 PQP458859:PQP458867 QAL458859:QAL458867 QKH458859:QKH458867 QUD458859:QUD458867 RDZ458859:RDZ458867 RNV458859:RNV458867 RXR458859:RXR458867 SHN458859:SHN458867 SRJ458859:SRJ458867 TBF458859:TBF458867 TLB458859:TLB458867 TUX458859:TUX458867 UET458859:UET458867 UOP458859:UOP458867 UYL458859:UYL458867 VIH458859:VIH458867 VSD458859:VSD458867 WBZ458859:WBZ458867 WLV458859:WLV458867 WVR458859:WVR458867 D524395:D524403 JF524395:JF524403 TB524395:TB524403 ACX524395:ACX524403 AMT524395:AMT524403 AWP524395:AWP524403 BGL524395:BGL524403 BQH524395:BQH524403 CAD524395:CAD524403 CJZ524395:CJZ524403 CTV524395:CTV524403 DDR524395:DDR524403 DNN524395:DNN524403 DXJ524395:DXJ524403 EHF524395:EHF524403 ERB524395:ERB524403 FAX524395:FAX524403 FKT524395:FKT524403 FUP524395:FUP524403 GEL524395:GEL524403 GOH524395:GOH524403 GYD524395:GYD524403 HHZ524395:HHZ524403 HRV524395:HRV524403 IBR524395:IBR524403 ILN524395:ILN524403 IVJ524395:IVJ524403 JFF524395:JFF524403 JPB524395:JPB524403 JYX524395:JYX524403 KIT524395:KIT524403 KSP524395:KSP524403 LCL524395:LCL524403 LMH524395:LMH524403 LWD524395:LWD524403 MFZ524395:MFZ524403 MPV524395:MPV524403 MZR524395:MZR524403 NJN524395:NJN524403 NTJ524395:NTJ524403 ODF524395:ODF524403 ONB524395:ONB524403 OWX524395:OWX524403 PGT524395:PGT524403 PQP524395:PQP524403 QAL524395:QAL524403 QKH524395:QKH524403 QUD524395:QUD524403 RDZ524395:RDZ524403 RNV524395:RNV524403 RXR524395:RXR524403 SHN524395:SHN524403 SRJ524395:SRJ524403 TBF524395:TBF524403 TLB524395:TLB524403 TUX524395:TUX524403 UET524395:UET524403 UOP524395:UOP524403 UYL524395:UYL524403 VIH524395:VIH524403 VSD524395:VSD524403 WBZ524395:WBZ524403 WLV524395:WLV524403 WVR524395:WVR524403 D589931:D589939 JF589931:JF589939 TB589931:TB589939 ACX589931:ACX589939 AMT589931:AMT589939 AWP589931:AWP589939 BGL589931:BGL589939 BQH589931:BQH589939 CAD589931:CAD589939 CJZ589931:CJZ589939 CTV589931:CTV589939 DDR589931:DDR589939 DNN589931:DNN589939 DXJ589931:DXJ589939 EHF589931:EHF589939 ERB589931:ERB589939 FAX589931:FAX589939 FKT589931:FKT589939 FUP589931:FUP589939 GEL589931:GEL589939 GOH589931:GOH589939 GYD589931:GYD589939 HHZ589931:HHZ589939 HRV589931:HRV589939 IBR589931:IBR589939 ILN589931:ILN589939 IVJ589931:IVJ589939 JFF589931:JFF589939 JPB589931:JPB589939 JYX589931:JYX589939 KIT589931:KIT589939 KSP589931:KSP589939 LCL589931:LCL589939 LMH589931:LMH589939 LWD589931:LWD589939 MFZ589931:MFZ589939 MPV589931:MPV589939 MZR589931:MZR589939 NJN589931:NJN589939 NTJ589931:NTJ589939 ODF589931:ODF589939 ONB589931:ONB589939 OWX589931:OWX589939 PGT589931:PGT589939 PQP589931:PQP589939 QAL589931:QAL589939 QKH589931:QKH589939 QUD589931:QUD589939 RDZ589931:RDZ589939 RNV589931:RNV589939 RXR589931:RXR589939 SHN589931:SHN589939 SRJ589931:SRJ589939 TBF589931:TBF589939 TLB589931:TLB589939 TUX589931:TUX589939 UET589931:UET589939 UOP589931:UOP589939 UYL589931:UYL589939 VIH589931:VIH589939 VSD589931:VSD589939 WBZ589931:WBZ589939 WLV589931:WLV589939 WVR589931:WVR589939 D655467:D655475 JF655467:JF655475 TB655467:TB655475 ACX655467:ACX655475 AMT655467:AMT655475 AWP655467:AWP655475 BGL655467:BGL655475 BQH655467:BQH655475 CAD655467:CAD655475 CJZ655467:CJZ655475 CTV655467:CTV655475 DDR655467:DDR655475 DNN655467:DNN655475 DXJ655467:DXJ655475 EHF655467:EHF655475 ERB655467:ERB655475 FAX655467:FAX655475 FKT655467:FKT655475 FUP655467:FUP655475 GEL655467:GEL655475 GOH655467:GOH655475 GYD655467:GYD655475 HHZ655467:HHZ655475 HRV655467:HRV655475 IBR655467:IBR655475 ILN655467:ILN655475 IVJ655467:IVJ655475 JFF655467:JFF655475 JPB655467:JPB655475 JYX655467:JYX655475 KIT655467:KIT655475 KSP655467:KSP655475 LCL655467:LCL655475 LMH655467:LMH655475 LWD655467:LWD655475 MFZ655467:MFZ655475 MPV655467:MPV655475 MZR655467:MZR655475 NJN655467:NJN655475 NTJ655467:NTJ655475 ODF655467:ODF655475 ONB655467:ONB655475 OWX655467:OWX655475 PGT655467:PGT655475 PQP655467:PQP655475 QAL655467:QAL655475 QKH655467:QKH655475 QUD655467:QUD655475 RDZ655467:RDZ655475 RNV655467:RNV655475 RXR655467:RXR655475 SHN655467:SHN655475 SRJ655467:SRJ655475 TBF655467:TBF655475 TLB655467:TLB655475 TUX655467:TUX655475 UET655467:UET655475 UOP655467:UOP655475 UYL655467:UYL655475 VIH655467:VIH655475 VSD655467:VSD655475 WBZ655467:WBZ655475 WLV655467:WLV655475 WVR655467:WVR655475 D721003:D721011 JF721003:JF721011 TB721003:TB721011 ACX721003:ACX721011 AMT721003:AMT721011 AWP721003:AWP721011 BGL721003:BGL721011 BQH721003:BQH721011 CAD721003:CAD721011 CJZ721003:CJZ721011 CTV721003:CTV721011 DDR721003:DDR721011 DNN721003:DNN721011 DXJ721003:DXJ721011 EHF721003:EHF721011 ERB721003:ERB721011 FAX721003:FAX721011 FKT721003:FKT721011 FUP721003:FUP721011 GEL721003:GEL721011 GOH721003:GOH721011 GYD721003:GYD721011 HHZ721003:HHZ721011 HRV721003:HRV721011 IBR721003:IBR721011 ILN721003:ILN721011 IVJ721003:IVJ721011 JFF721003:JFF721011 JPB721003:JPB721011 JYX721003:JYX721011 KIT721003:KIT721011 KSP721003:KSP721011 LCL721003:LCL721011 LMH721003:LMH721011 LWD721003:LWD721011 MFZ721003:MFZ721011 MPV721003:MPV721011 MZR721003:MZR721011 NJN721003:NJN721011 NTJ721003:NTJ721011 ODF721003:ODF721011 ONB721003:ONB721011 OWX721003:OWX721011 PGT721003:PGT721011 PQP721003:PQP721011 QAL721003:QAL721011 QKH721003:QKH721011 QUD721003:QUD721011 RDZ721003:RDZ721011 RNV721003:RNV721011 RXR721003:RXR721011 SHN721003:SHN721011 SRJ721003:SRJ721011 TBF721003:TBF721011 TLB721003:TLB721011 TUX721003:TUX721011 UET721003:UET721011 UOP721003:UOP721011 UYL721003:UYL721011 VIH721003:VIH721011 VSD721003:VSD721011 WBZ721003:WBZ721011 WLV721003:WLV721011 WVR721003:WVR721011 D786539:D786547 JF786539:JF786547 TB786539:TB786547 ACX786539:ACX786547 AMT786539:AMT786547 AWP786539:AWP786547 BGL786539:BGL786547 BQH786539:BQH786547 CAD786539:CAD786547 CJZ786539:CJZ786547 CTV786539:CTV786547 DDR786539:DDR786547 DNN786539:DNN786547 DXJ786539:DXJ786547 EHF786539:EHF786547 ERB786539:ERB786547 FAX786539:FAX786547 FKT786539:FKT786547 FUP786539:FUP786547 GEL786539:GEL786547 GOH786539:GOH786547 GYD786539:GYD786547 HHZ786539:HHZ786547 HRV786539:HRV786547 IBR786539:IBR786547 ILN786539:ILN786547 IVJ786539:IVJ786547 JFF786539:JFF786547 JPB786539:JPB786547 JYX786539:JYX786547 KIT786539:KIT786547 KSP786539:KSP786547 LCL786539:LCL786547 LMH786539:LMH786547 LWD786539:LWD786547 MFZ786539:MFZ786547 MPV786539:MPV786547 MZR786539:MZR786547 NJN786539:NJN786547 NTJ786539:NTJ786547 ODF786539:ODF786547 ONB786539:ONB786547 OWX786539:OWX786547 PGT786539:PGT786547 PQP786539:PQP786547 QAL786539:QAL786547 QKH786539:QKH786547 QUD786539:QUD786547 RDZ786539:RDZ786547 RNV786539:RNV786547 RXR786539:RXR786547 SHN786539:SHN786547 SRJ786539:SRJ786547 TBF786539:TBF786547 TLB786539:TLB786547 TUX786539:TUX786547 UET786539:UET786547 UOP786539:UOP786547 UYL786539:UYL786547 VIH786539:VIH786547 VSD786539:VSD786547 WBZ786539:WBZ786547 WLV786539:WLV786547 WVR786539:WVR786547 D852075:D852083 JF852075:JF852083 TB852075:TB852083 ACX852075:ACX852083 AMT852075:AMT852083 AWP852075:AWP852083 BGL852075:BGL852083 BQH852075:BQH852083 CAD852075:CAD852083 CJZ852075:CJZ852083 CTV852075:CTV852083 DDR852075:DDR852083 DNN852075:DNN852083 DXJ852075:DXJ852083 EHF852075:EHF852083 ERB852075:ERB852083 FAX852075:FAX852083 FKT852075:FKT852083 FUP852075:FUP852083 GEL852075:GEL852083 GOH852075:GOH852083 GYD852075:GYD852083 HHZ852075:HHZ852083 HRV852075:HRV852083 IBR852075:IBR852083 ILN852075:ILN852083 IVJ852075:IVJ852083 JFF852075:JFF852083 JPB852075:JPB852083 JYX852075:JYX852083 KIT852075:KIT852083 KSP852075:KSP852083 LCL852075:LCL852083 LMH852075:LMH852083 LWD852075:LWD852083 MFZ852075:MFZ852083 MPV852075:MPV852083 MZR852075:MZR852083 NJN852075:NJN852083 NTJ852075:NTJ852083 ODF852075:ODF852083 ONB852075:ONB852083 OWX852075:OWX852083 PGT852075:PGT852083 PQP852075:PQP852083 QAL852075:QAL852083 QKH852075:QKH852083 QUD852075:QUD852083 RDZ852075:RDZ852083 RNV852075:RNV852083 RXR852075:RXR852083 SHN852075:SHN852083 SRJ852075:SRJ852083 TBF852075:TBF852083 TLB852075:TLB852083 TUX852075:TUX852083 UET852075:UET852083 UOP852075:UOP852083 UYL852075:UYL852083 VIH852075:VIH852083 VSD852075:VSD852083 WBZ852075:WBZ852083 WLV852075:WLV852083 WVR852075:WVR852083 D917611:D917619 JF917611:JF917619 TB917611:TB917619 ACX917611:ACX917619 AMT917611:AMT917619 AWP917611:AWP917619 BGL917611:BGL917619 BQH917611:BQH917619 CAD917611:CAD917619 CJZ917611:CJZ917619 CTV917611:CTV917619 DDR917611:DDR917619 DNN917611:DNN917619 DXJ917611:DXJ917619 EHF917611:EHF917619 ERB917611:ERB917619 FAX917611:FAX917619 FKT917611:FKT917619 FUP917611:FUP917619 GEL917611:GEL917619 GOH917611:GOH917619 GYD917611:GYD917619 HHZ917611:HHZ917619 HRV917611:HRV917619 IBR917611:IBR917619 ILN917611:ILN917619 IVJ917611:IVJ917619 JFF917611:JFF917619 JPB917611:JPB917619 JYX917611:JYX917619 KIT917611:KIT917619 KSP917611:KSP917619 LCL917611:LCL917619 LMH917611:LMH917619 LWD917611:LWD917619 MFZ917611:MFZ917619 MPV917611:MPV917619 MZR917611:MZR917619 NJN917611:NJN917619 NTJ917611:NTJ917619 ODF917611:ODF917619 ONB917611:ONB917619 OWX917611:OWX917619 PGT917611:PGT917619 PQP917611:PQP917619 QAL917611:QAL917619 QKH917611:QKH917619 QUD917611:QUD917619 RDZ917611:RDZ917619 RNV917611:RNV917619 RXR917611:RXR917619 SHN917611:SHN917619 SRJ917611:SRJ917619 TBF917611:TBF917619 TLB917611:TLB917619 TUX917611:TUX917619 UET917611:UET917619 UOP917611:UOP917619 UYL917611:UYL917619 VIH917611:VIH917619 VSD917611:VSD917619 WBZ917611:WBZ917619 WLV917611:WLV917619 WVR917611:WVR917619 D983147:D983155 JF983147:JF983155 TB983147:TB983155 ACX983147:ACX983155 AMT983147:AMT983155 AWP983147:AWP983155 BGL983147:BGL983155 BQH983147:BQH983155 CAD983147:CAD983155 CJZ983147:CJZ983155 CTV983147:CTV983155 DDR983147:DDR983155 DNN983147:DNN983155 DXJ983147:DXJ983155 EHF983147:EHF983155 ERB983147:ERB983155 FAX983147:FAX983155 FKT983147:FKT983155 FUP983147:FUP983155 GEL983147:GEL983155 GOH983147:GOH983155 GYD983147:GYD983155 HHZ983147:HHZ983155 HRV983147:HRV983155 IBR983147:IBR983155 ILN983147:ILN983155 IVJ983147:IVJ983155 JFF983147:JFF983155 JPB983147:JPB983155 JYX983147:JYX983155 KIT983147:KIT983155 KSP983147:KSP983155 LCL983147:LCL983155 LMH983147:LMH983155 LWD983147:LWD983155 MFZ983147:MFZ983155 MPV983147:MPV983155 MZR983147:MZR983155 NJN983147:NJN983155 NTJ983147:NTJ983155 ODF983147:ODF983155 ONB983147:ONB983155 OWX983147:OWX983155 PGT983147:PGT983155 PQP983147:PQP983155 QAL983147:QAL983155 QKH983147:QKH983155 QUD983147:QUD983155 RDZ983147:RDZ983155 RNV983147:RNV983155 RXR983147:RXR983155 SHN983147:SHN983155 SRJ983147:SRJ983155 TBF983147:TBF983155 TLB983147:TLB983155 TUX983147:TUX983155 UET983147:UET983155 UOP983147:UOP983155 UYL983147:UYL983155 VIH983147:VIH983155 VSD983147:VSD983155 WBZ983147:WBZ983155 WLV983147:WLV983155 WVR983147:WVR983155 WVR983060:WVR983072 JG155:JG165 TC155:TC165 ACY155:ACY165 AMU155:AMU165 AWQ155:AWQ165 BGM155:BGM165 BQI155:BQI165 CAE155:CAE165 CKA155:CKA165 CTW155:CTW165 DDS155:DDS165 DNO155:DNO165 DXK155:DXK165 EHG155:EHG165 ERC155:ERC165 FAY155:FAY165 FKU155:FKU165 FUQ155:FUQ165 GEM155:GEM165 GOI155:GOI165 GYE155:GYE165 HIA155:HIA165 HRW155:HRW165 IBS155:IBS165 ILO155:ILO165 IVK155:IVK165 JFG155:JFG165 JPC155:JPC165 JYY155:JYY165 KIU155:KIU165 KSQ155:KSQ165 LCM155:LCM165 LMI155:LMI165 LWE155:LWE165 MGA155:MGA165 MPW155:MPW165 MZS155:MZS165 NJO155:NJO165 NTK155:NTK165 ODG155:ODG165 ONC155:ONC165 OWY155:OWY165 PGU155:PGU165 PQQ155:PQQ165 QAM155:QAM165 QKI155:QKI165 QUE155:QUE165 REA155:REA165 RNW155:RNW165 RXS155:RXS165 SHO155:SHO165 SRK155:SRK165 TBG155:TBG165 TLC155:TLC165 TUY155:TUY165 UEU155:UEU165 UOQ155:UOQ165 UYM155:UYM165 VII155:VII165 VSE155:VSE165 WCA155:WCA165 WLW155:WLW165 WVS155:WVS165 E65690:E65699 JG65690:JG65699 TC65690:TC65699 ACY65690:ACY65699 AMU65690:AMU65699 AWQ65690:AWQ65699 BGM65690:BGM65699 BQI65690:BQI65699 CAE65690:CAE65699 CKA65690:CKA65699 CTW65690:CTW65699 DDS65690:DDS65699 DNO65690:DNO65699 DXK65690:DXK65699 EHG65690:EHG65699 ERC65690:ERC65699 FAY65690:FAY65699 FKU65690:FKU65699 FUQ65690:FUQ65699 GEM65690:GEM65699 GOI65690:GOI65699 GYE65690:GYE65699 HIA65690:HIA65699 HRW65690:HRW65699 IBS65690:IBS65699 ILO65690:ILO65699 IVK65690:IVK65699 JFG65690:JFG65699 JPC65690:JPC65699 JYY65690:JYY65699 KIU65690:KIU65699 KSQ65690:KSQ65699 LCM65690:LCM65699 LMI65690:LMI65699 LWE65690:LWE65699 MGA65690:MGA65699 MPW65690:MPW65699 MZS65690:MZS65699 NJO65690:NJO65699 NTK65690:NTK65699 ODG65690:ODG65699 ONC65690:ONC65699 OWY65690:OWY65699 PGU65690:PGU65699 PQQ65690:PQQ65699 QAM65690:QAM65699 QKI65690:QKI65699 QUE65690:QUE65699 REA65690:REA65699 RNW65690:RNW65699 RXS65690:RXS65699 SHO65690:SHO65699 SRK65690:SRK65699 TBG65690:TBG65699 TLC65690:TLC65699 TUY65690:TUY65699 UEU65690:UEU65699 UOQ65690:UOQ65699 UYM65690:UYM65699 VII65690:VII65699 VSE65690:VSE65699 WCA65690:WCA65699 WLW65690:WLW65699 WVS65690:WVS65699 E131226:E131235 JG131226:JG131235 TC131226:TC131235 ACY131226:ACY131235 AMU131226:AMU131235 AWQ131226:AWQ131235 BGM131226:BGM131235 BQI131226:BQI131235 CAE131226:CAE131235 CKA131226:CKA131235 CTW131226:CTW131235 DDS131226:DDS131235 DNO131226:DNO131235 DXK131226:DXK131235 EHG131226:EHG131235 ERC131226:ERC131235 FAY131226:FAY131235 FKU131226:FKU131235 FUQ131226:FUQ131235 GEM131226:GEM131235 GOI131226:GOI131235 GYE131226:GYE131235 HIA131226:HIA131235 HRW131226:HRW131235 IBS131226:IBS131235 ILO131226:ILO131235 IVK131226:IVK131235 JFG131226:JFG131235 JPC131226:JPC131235 JYY131226:JYY131235 KIU131226:KIU131235 KSQ131226:KSQ131235 LCM131226:LCM131235 LMI131226:LMI131235 LWE131226:LWE131235 MGA131226:MGA131235 MPW131226:MPW131235 MZS131226:MZS131235 NJO131226:NJO131235 NTK131226:NTK131235 ODG131226:ODG131235 ONC131226:ONC131235 OWY131226:OWY131235 PGU131226:PGU131235 PQQ131226:PQQ131235 QAM131226:QAM131235 QKI131226:QKI131235 QUE131226:QUE131235 REA131226:REA131235 RNW131226:RNW131235 RXS131226:RXS131235 SHO131226:SHO131235 SRK131226:SRK131235 TBG131226:TBG131235 TLC131226:TLC131235 TUY131226:TUY131235 UEU131226:UEU131235 UOQ131226:UOQ131235 UYM131226:UYM131235 VII131226:VII131235 VSE131226:VSE131235 WCA131226:WCA131235 WLW131226:WLW131235 WVS131226:WVS131235 E196762:E196771 JG196762:JG196771 TC196762:TC196771 ACY196762:ACY196771 AMU196762:AMU196771 AWQ196762:AWQ196771 BGM196762:BGM196771 BQI196762:BQI196771 CAE196762:CAE196771 CKA196762:CKA196771 CTW196762:CTW196771 DDS196762:DDS196771 DNO196762:DNO196771 DXK196762:DXK196771 EHG196762:EHG196771 ERC196762:ERC196771 FAY196762:FAY196771 FKU196762:FKU196771 FUQ196762:FUQ196771 GEM196762:GEM196771 GOI196762:GOI196771 GYE196762:GYE196771 HIA196762:HIA196771 HRW196762:HRW196771 IBS196762:IBS196771 ILO196762:ILO196771 IVK196762:IVK196771 JFG196762:JFG196771 JPC196762:JPC196771 JYY196762:JYY196771 KIU196762:KIU196771 KSQ196762:KSQ196771 LCM196762:LCM196771 LMI196762:LMI196771 LWE196762:LWE196771 MGA196762:MGA196771 MPW196762:MPW196771 MZS196762:MZS196771 NJO196762:NJO196771 NTK196762:NTK196771 ODG196762:ODG196771 ONC196762:ONC196771 OWY196762:OWY196771 PGU196762:PGU196771 PQQ196762:PQQ196771 QAM196762:QAM196771 QKI196762:QKI196771 QUE196762:QUE196771 REA196762:REA196771 RNW196762:RNW196771 RXS196762:RXS196771 SHO196762:SHO196771 SRK196762:SRK196771 TBG196762:TBG196771 TLC196762:TLC196771 TUY196762:TUY196771 UEU196762:UEU196771 UOQ196762:UOQ196771 UYM196762:UYM196771 VII196762:VII196771 VSE196762:VSE196771 WCA196762:WCA196771 WLW196762:WLW196771 WVS196762:WVS196771 E262298:E262307 JG262298:JG262307 TC262298:TC262307 ACY262298:ACY262307 AMU262298:AMU262307 AWQ262298:AWQ262307 BGM262298:BGM262307 BQI262298:BQI262307 CAE262298:CAE262307 CKA262298:CKA262307 CTW262298:CTW262307 DDS262298:DDS262307 DNO262298:DNO262307 DXK262298:DXK262307 EHG262298:EHG262307 ERC262298:ERC262307 FAY262298:FAY262307 FKU262298:FKU262307 FUQ262298:FUQ262307 GEM262298:GEM262307 GOI262298:GOI262307 GYE262298:GYE262307 HIA262298:HIA262307 HRW262298:HRW262307 IBS262298:IBS262307 ILO262298:ILO262307 IVK262298:IVK262307 JFG262298:JFG262307 JPC262298:JPC262307 JYY262298:JYY262307 KIU262298:KIU262307 KSQ262298:KSQ262307 LCM262298:LCM262307 LMI262298:LMI262307 LWE262298:LWE262307 MGA262298:MGA262307 MPW262298:MPW262307 MZS262298:MZS262307 NJO262298:NJO262307 NTK262298:NTK262307 ODG262298:ODG262307 ONC262298:ONC262307 OWY262298:OWY262307 PGU262298:PGU262307 PQQ262298:PQQ262307 QAM262298:QAM262307 QKI262298:QKI262307 QUE262298:QUE262307 REA262298:REA262307 RNW262298:RNW262307 RXS262298:RXS262307 SHO262298:SHO262307 SRK262298:SRK262307 TBG262298:TBG262307 TLC262298:TLC262307 TUY262298:TUY262307 UEU262298:UEU262307 UOQ262298:UOQ262307 UYM262298:UYM262307 VII262298:VII262307 VSE262298:VSE262307 WCA262298:WCA262307 WLW262298:WLW262307 WVS262298:WVS262307 E327834:E327843 JG327834:JG327843 TC327834:TC327843 ACY327834:ACY327843 AMU327834:AMU327843 AWQ327834:AWQ327843 BGM327834:BGM327843 BQI327834:BQI327843 CAE327834:CAE327843 CKA327834:CKA327843 CTW327834:CTW327843 DDS327834:DDS327843 DNO327834:DNO327843 DXK327834:DXK327843 EHG327834:EHG327843 ERC327834:ERC327843 FAY327834:FAY327843 FKU327834:FKU327843 FUQ327834:FUQ327843 GEM327834:GEM327843 GOI327834:GOI327843 GYE327834:GYE327843 HIA327834:HIA327843 HRW327834:HRW327843 IBS327834:IBS327843 ILO327834:ILO327843 IVK327834:IVK327843 JFG327834:JFG327843 JPC327834:JPC327843 JYY327834:JYY327843 KIU327834:KIU327843 KSQ327834:KSQ327843 LCM327834:LCM327843 LMI327834:LMI327843 LWE327834:LWE327843 MGA327834:MGA327843 MPW327834:MPW327843 MZS327834:MZS327843 NJO327834:NJO327843 NTK327834:NTK327843 ODG327834:ODG327843 ONC327834:ONC327843 OWY327834:OWY327843 PGU327834:PGU327843 PQQ327834:PQQ327843 QAM327834:QAM327843 QKI327834:QKI327843 QUE327834:QUE327843 REA327834:REA327843 RNW327834:RNW327843 RXS327834:RXS327843 SHO327834:SHO327843 SRK327834:SRK327843 TBG327834:TBG327843 TLC327834:TLC327843 TUY327834:TUY327843 UEU327834:UEU327843 UOQ327834:UOQ327843 UYM327834:UYM327843 VII327834:VII327843 VSE327834:VSE327843 WCA327834:WCA327843 WLW327834:WLW327843 WVS327834:WVS327843 E393370:E393379 JG393370:JG393379 TC393370:TC393379 ACY393370:ACY393379 AMU393370:AMU393379 AWQ393370:AWQ393379 BGM393370:BGM393379 BQI393370:BQI393379 CAE393370:CAE393379 CKA393370:CKA393379 CTW393370:CTW393379 DDS393370:DDS393379 DNO393370:DNO393379 DXK393370:DXK393379 EHG393370:EHG393379 ERC393370:ERC393379 FAY393370:FAY393379 FKU393370:FKU393379 FUQ393370:FUQ393379 GEM393370:GEM393379 GOI393370:GOI393379 GYE393370:GYE393379 HIA393370:HIA393379 HRW393370:HRW393379 IBS393370:IBS393379 ILO393370:ILO393379 IVK393370:IVK393379 JFG393370:JFG393379 JPC393370:JPC393379 JYY393370:JYY393379 KIU393370:KIU393379 KSQ393370:KSQ393379 LCM393370:LCM393379 LMI393370:LMI393379 LWE393370:LWE393379 MGA393370:MGA393379 MPW393370:MPW393379 MZS393370:MZS393379 NJO393370:NJO393379 NTK393370:NTK393379 ODG393370:ODG393379 ONC393370:ONC393379 OWY393370:OWY393379 PGU393370:PGU393379 PQQ393370:PQQ393379 QAM393370:QAM393379 QKI393370:QKI393379 QUE393370:QUE393379 REA393370:REA393379 RNW393370:RNW393379 RXS393370:RXS393379 SHO393370:SHO393379 SRK393370:SRK393379 TBG393370:TBG393379 TLC393370:TLC393379 TUY393370:TUY393379 UEU393370:UEU393379 UOQ393370:UOQ393379 UYM393370:UYM393379 VII393370:VII393379 VSE393370:VSE393379 WCA393370:WCA393379 WLW393370:WLW393379 WVS393370:WVS393379 E458906:E458915 JG458906:JG458915 TC458906:TC458915 ACY458906:ACY458915 AMU458906:AMU458915 AWQ458906:AWQ458915 BGM458906:BGM458915 BQI458906:BQI458915 CAE458906:CAE458915 CKA458906:CKA458915 CTW458906:CTW458915 DDS458906:DDS458915 DNO458906:DNO458915 DXK458906:DXK458915 EHG458906:EHG458915 ERC458906:ERC458915 FAY458906:FAY458915 FKU458906:FKU458915 FUQ458906:FUQ458915 GEM458906:GEM458915 GOI458906:GOI458915 GYE458906:GYE458915 HIA458906:HIA458915 HRW458906:HRW458915 IBS458906:IBS458915 ILO458906:ILO458915 IVK458906:IVK458915 JFG458906:JFG458915 JPC458906:JPC458915 JYY458906:JYY458915 KIU458906:KIU458915 KSQ458906:KSQ458915 LCM458906:LCM458915 LMI458906:LMI458915 LWE458906:LWE458915 MGA458906:MGA458915 MPW458906:MPW458915 MZS458906:MZS458915 NJO458906:NJO458915 NTK458906:NTK458915 ODG458906:ODG458915 ONC458906:ONC458915 OWY458906:OWY458915 PGU458906:PGU458915 PQQ458906:PQQ458915 QAM458906:QAM458915 QKI458906:QKI458915 QUE458906:QUE458915 REA458906:REA458915 RNW458906:RNW458915 RXS458906:RXS458915 SHO458906:SHO458915 SRK458906:SRK458915 TBG458906:TBG458915 TLC458906:TLC458915 TUY458906:TUY458915 UEU458906:UEU458915 UOQ458906:UOQ458915 UYM458906:UYM458915 VII458906:VII458915 VSE458906:VSE458915 WCA458906:WCA458915 WLW458906:WLW458915 WVS458906:WVS458915 E524442:E524451 JG524442:JG524451 TC524442:TC524451 ACY524442:ACY524451 AMU524442:AMU524451 AWQ524442:AWQ524451 BGM524442:BGM524451 BQI524442:BQI524451 CAE524442:CAE524451 CKA524442:CKA524451 CTW524442:CTW524451 DDS524442:DDS524451 DNO524442:DNO524451 DXK524442:DXK524451 EHG524442:EHG524451 ERC524442:ERC524451 FAY524442:FAY524451 FKU524442:FKU524451 FUQ524442:FUQ524451 GEM524442:GEM524451 GOI524442:GOI524451 GYE524442:GYE524451 HIA524442:HIA524451 HRW524442:HRW524451 IBS524442:IBS524451 ILO524442:ILO524451 IVK524442:IVK524451 JFG524442:JFG524451 JPC524442:JPC524451 JYY524442:JYY524451 KIU524442:KIU524451 KSQ524442:KSQ524451 LCM524442:LCM524451 LMI524442:LMI524451 LWE524442:LWE524451 MGA524442:MGA524451 MPW524442:MPW524451 MZS524442:MZS524451 NJO524442:NJO524451 NTK524442:NTK524451 ODG524442:ODG524451 ONC524442:ONC524451 OWY524442:OWY524451 PGU524442:PGU524451 PQQ524442:PQQ524451 QAM524442:QAM524451 QKI524442:QKI524451 QUE524442:QUE524451 REA524442:REA524451 RNW524442:RNW524451 RXS524442:RXS524451 SHO524442:SHO524451 SRK524442:SRK524451 TBG524442:TBG524451 TLC524442:TLC524451 TUY524442:TUY524451 UEU524442:UEU524451 UOQ524442:UOQ524451 UYM524442:UYM524451 VII524442:VII524451 VSE524442:VSE524451 WCA524442:WCA524451 WLW524442:WLW524451 WVS524442:WVS524451 E589978:E589987 JG589978:JG589987 TC589978:TC589987 ACY589978:ACY589987 AMU589978:AMU589987 AWQ589978:AWQ589987 BGM589978:BGM589987 BQI589978:BQI589987 CAE589978:CAE589987 CKA589978:CKA589987 CTW589978:CTW589987 DDS589978:DDS589987 DNO589978:DNO589987 DXK589978:DXK589987 EHG589978:EHG589987 ERC589978:ERC589987 FAY589978:FAY589987 FKU589978:FKU589987 FUQ589978:FUQ589987 GEM589978:GEM589987 GOI589978:GOI589987 GYE589978:GYE589987 HIA589978:HIA589987 HRW589978:HRW589987 IBS589978:IBS589987 ILO589978:ILO589987 IVK589978:IVK589987 JFG589978:JFG589987 JPC589978:JPC589987 JYY589978:JYY589987 KIU589978:KIU589987 KSQ589978:KSQ589987 LCM589978:LCM589987 LMI589978:LMI589987 LWE589978:LWE589987 MGA589978:MGA589987 MPW589978:MPW589987 MZS589978:MZS589987 NJO589978:NJO589987 NTK589978:NTK589987 ODG589978:ODG589987 ONC589978:ONC589987 OWY589978:OWY589987 PGU589978:PGU589987 PQQ589978:PQQ589987 QAM589978:QAM589987 QKI589978:QKI589987 QUE589978:QUE589987 REA589978:REA589987 RNW589978:RNW589987 RXS589978:RXS589987 SHO589978:SHO589987 SRK589978:SRK589987 TBG589978:TBG589987 TLC589978:TLC589987 TUY589978:TUY589987 UEU589978:UEU589987 UOQ589978:UOQ589987 UYM589978:UYM589987 VII589978:VII589987 VSE589978:VSE589987 WCA589978:WCA589987 WLW589978:WLW589987 WVS589978:WVS589987 E655514:E655523 JG655514:JG655523 TC655514:TC655523 ACY655514:ACY655523 AMU655514:AMU655523 AWQ655514:AWQ655523 BGM655514:BGM655523 BQI655514:BQI655523 CAE655514:CAE655523 CKA655514:CKA655523 CTW655514:CTW655523 DDS655514:DDS655523 DNO655514:DNO655523 DXK655514:DXK655523 EHG655514:EHG655523 ERC655514:ERC655523 FAY655514:FAY655523 FKU655514:FKU655523 FUQ655514:FUQ655523 GEM655514:GEM655523 GOI655514:GOI655523 GYE655514:GYE655523 HIA655514:HIA655523 HRW655514:HRW655523 IBS655514:IBS655523 ILO655514:ILO655523 IVK655514:IVK655523 JFG655514:JFG655523 JPC655514:JPC655523 JYY655514:JYY655523 KIU655514:KIU655523 KSQ655514:KSQ655523 LCM655514:LCM655523 LMI655514:LMI655523 LWE655514:LWE655523 MGA655514:MGA655523 MPW655514:MPW655523 MZS655514:MZS655523 NJO655514:NJO655523 NTK655514:NTK655523 ODG655514:ODG655523 ONC655514:ONC655523 OWY655514:OWY655523 PGU655514:PGU655523 PQQ655514:PQQ655523 QAM655514:QAM655523 QKI655514:QKI655523 QUE655514:QUE655523 REA655514:REA655523 RNW655514:RNW655523 RXS655514:RXS655523 SHO655514:SHO655523 SRK655514:SRK655523 TBG655514:TBG655523 TLC655514:TLC655523 TUY655514:TUY655523 UEU655514:UEU655523 UOQ655514:UOQ655523 UYM655514:UYM655523 VII655514:VII655523 VSE655514:VSE655523 WCA655514:WCA655523 WLW655514:WLW655523 WVS655514:WVS655523 E721050:E721059 JG721050:JG721059 TC721050:TC721059 ACY721050:ACY721059 AMU721050:AMU721059 AWQ721050:AWQ721059 BGM721050:BGM721059 BQI721050:BQI721059 CAE721050:CAE721059 CKA721050:CKA721059 CTW721050:CTW721059 DDS721050:DDS721059 DNO721050:DNO721059 DXK721050:DXK721059 EHG721050:EHG721059 ERC721050:ERC721059 FAY721050:FAY721059 FKU721050:FKU721059 FUQ721050:FUQ721059 GEM721050:GEM721059 GOI721050:GOI721059 GYE721050:GYE721059 HIA721050:HIA721059 HRW721050:HRW721059 IBS721050:IBS721059 ILO721050:ILO721059 IVK721050:IVK721059 JFG721050:JFG721059 JPC721050:JPC721059 JYY721050:JYY721059 KIU721050:KIU721059 KSQ721050:KSQ721059 LCM721050:LCM721059 LMI721050:LMI721059 LWE721050:LWE721059 MGA721050:MGA721059 MPW721050:MPW721059 MZS721050:MZS721059 NJO721050:NJO721059 NTK721050:NTK721059 ODG721050:ODG721059 ONC721050:ONC721059 OWY721050:OWY721059 PGU721050:PGU721059 PQQ721050:PQQ721059 QAM721050:QAM721059 QKI721050:QKI721059 QUE721050:QUE721059 REA721050:REA721059 RNW721050:RNW721059 RXS721050:RXS721059 SHO721050:SHO721059 SRK721050:SRK721059 TBG721050:TBG721059 TLC721050:TLC721059 TUY721050:TUY721059 UEU721050:UEU721059 UOQ721050:UOQ721059 UYM721050:UYM721059 VII721050:VII721059 VSE721050:VSE721059 WCA721050:WCA721059 WLW721050:WLW721059 WVS721050:WVS721059 E786586:E786595 JG786586:JG786595 TC786586:TC786595 ACY786586:ACY786595 AMU786586:AMU786595 AWQ786586:AWQ786595 BGM786586:BGM786595 BQI786586:BQI786595 CAE786586:CAE786595 CKA786586:CKA786595 CTW786586:CTW786595 DDS786586:DDS786595 DNO786586:DNO786595 DXK786586:DXK786595 EHG786586:EHG786595 ERC786586:ERC786595 FAY786586:FAY786595 FKU786586:FKU786595 FUQ786586:FUQ786595 GEM786586:GEM786595 GOI786586:GOI786595 GYE786586:GYE786595 HIA786586:HIA786595 HRW786586:HRW786595 IBS786586:IBS786595 ILO786586:ILO786595 IVK786586:IVK786595 JFG786586:JFG786595 JPC786586:JPC786595 JYY786586:JYY786595 KIU786586:KIU786595 KSQ786586:KSQ786595 LCM786586:LCM786595 LMI786586:LMI786595 LWE786586:LWE786595 MGA786586:MGA786595 MPW786586:MPW786595 MZS786586:MZS786595 NJO786586:NJO786595 NTK786586:NTK786595 ODG786586:ODG786595 ONC786586:ONC786595 OWY786586:OWY786595 PGU786586:PGU786595 PQQ786586:PQQ786595 QAM786586:QAM786595 QKI786586:QKI786595 QUE786586:QUE786595 REA786586:REA786595 RNW786586:RNW786595 RXS786586:RXS786595 SHO786586:SHO786595 SRK786586:SRK786595 TBG786586:TBG786595 TLC786586:TLC786595 TUY786586:TUY786595 UEU786586:UEU786595 UOQ786586:UOQ786595 UYM786586:UYM786595 VII786586:VII786595 VSE786586:VSE786595 WCA786586:WCA786595 WLW786586:WLW786595 WVS786586:WVS786595 E852122:E852131 JG852122:JG852131 TC852122:TC852131 ACY852122:ACY852131 AMU852122:AMU852131 AWQ852122:AWQ852131 BGM852122:BGM852131 BQI852122:BQI852131 CAE852122:CAE852131 CKA852122:CKA852131 CTW852122:CTW852131 DDS852122:DDS852131 DNO852122:DNO852131 DXK852122:DXK852131 EHG852122:EHG852131 ERC852122:ERC852131 FAY852122:FAY852131 FKU852122:FKU852131 FUQ852122:FUQ852131 GEM852122:GEM852131 GOI852122:GOI852131 GYE852122:GYE852131 HIA852122:HIA852131 HRW852122:HRW852131 IBS852122:IBS852131 ILO852122:ILO852131 IVK852122:IVK852131 JFG852122:JFG852131 JPC852122:JPC852131 JYY852122:JYY852131 KIU852122:KIU852131 KSQ852122:KSQ852131 LCM852122:LCM852131 LMI852122:LMI852131 LWE852122:LWE852131 MGA852122:MGA852131 MPW852122:MPW852131 MZS852122:MZS852131 NJO852122:NJO852131 NTK852122:NTK852131 ODG852122:ODG852131 ONC852122:ONC852131 OWY852122:OWY852131 PGU852122:PGU852131 PQQ852122:PQQ852131 QAM852122:QAM852131 QKI852122:QKI852131 QUE852122:QUE852131 REA852122:REA852131 RNW852122:RNW852131 RXS852122:RXS852131 SHO852122:SHO852131 SRK852122:SRK852131 TBG852122:TBG852131 TLC852122:TLC852131 TUY852122:TUY852131 UEU852122:UEU852131 UOQ852122:UOQ852131 UYM852122:UYM852131 VII852122:VII852131 VSE852122:VSE852131 WCA852122:WCA852131 WLW852122:WLW852131 WVS852122:WVS852131 E917658:E917667 JG917658:JG917667 TC917658:TC917667 ACY917658:ACY917667 AMU917658:AMU917667 AWQ917658:AWQ917667 BGM917658:BGM917667 BQI917658:BQI917667 CAE917658:CAE917667 CKA917658:CKA917667 CTW917658:CTW917667 DDS917658:DDS917667 DNO917658:DNO917667 DXK917658:DXK917667 EHG917658:EHG917667 ERC917658:ERC917667 FAY917658:FAY917667 FKU917658:FKU917667 FUQ917658:FUQ917667 GEM917658:GEM917667 GOI917658:GOI917667 GYE917658:GYE917667 HIA917658:HIA917667 HRW917658:HRW917667 IBS917658:IBS917667 ILO917658:ILO917667 IVK917658:IVK917667 JFG917658:JFG917667 JPC917658:JPC917667 JYY917658:JYY917667 KIU917658:KIU917667 KSQ917658:KSQ917667 LCM917658:LCM917667 LMI917658:LMI917667 LWE917658:LWE917667 MGA917658:MGA917667 MPW917658:MPW917667 MZS917658:MZS917667 NJO917658:NJO917667 NTK917658:NTK917667 ODG917658:ODG917667 ONC917658:ONC917667 OWY917658:OWY917667 PGU917658:PGU917667 PQQ917658:PQQ917667 QAM917658:QAM917667 QKI917658:QKI917667 QUE917658:QUE917667 REA917658:REA917667 RNW917658:RNW917667 RXS917658:RXS917667 SHO917658:SHO917667 SRK917658:SRK917667 TBG917658:TBG917667 TLC917658:TLC917667 TUY917658:TUY917667 UEU917658:UEU917667 UOQ917658:UOQ917667 UYM917658:UYM917667 VII917658:VII917667 VSE917658:VSE917667 WCA917658:WCA917667 WLW917658:WLW917667 WVS917658:WVS917667 E983194:E983203 JG983194:JG983203 TC983194:TC983203 ACY983194:ACY983203 AMU983194:AMU983203 AWQ983194:AWQ983203 BGM983194:BGM983203 BQI983194:BQI983203 CAE983194:CAE983203 CKA983194:CKA983203 CTW983194:CTW983203 DDS983194:DDS983203 DNO983194:DNO983203 DXK983194:DXK983203 EHG983194:EHG983203 ERC983194:ERC983203 FAY983194:FAY983203 FKU983194:FKU983203 FUQ983194:FUQ983203 GEM983194:GEM983203 GOI983194:GOI983203 GYE983194:GYE983203 HIA983194:HIA983203 HRW983194:HRW983203 IBS983194:IBS983203 ILO983194:ILO983203 IVK983194:IVK983203 JFG983194:JFG983203 JPC983194:JPC983203 JYY983194:JYY983203 KIU983194:KIU983203 KSQ983194:KSQ983203 LCM983194:LCM983203 LMI983194:LMI983203 LWE983194:LWE983203 MGA983194:MGA983203 MPW983194:MPW983203 MZS983194:MZS983203 NJO983194:NJO983203 NTK983194:NTK983203 ODG983194:ODG983203 ONC983194:ONC983203 OWY983194:OWY983203 PGU983194:PGU983203 PQQ983194:PQQ983203 QAM983194:QAM983203 QKI983194:QKI983203 QUE983194:QUE983203 REA983194:REA983203 RNW983194:RNW983203 RXS983194:RXS983203 SHO983194:SHO983203 SRK983194:SRK983203 TBG983194:TBG983203 TLC983194:TLC983203 TUY983194:TUY983203 UEU983194:UEU983203 UOQ983194:UOQ983203 UYM983194:UYM983203 VII983194:VII983203 VSE983194:VSE983203 WCA983194:WCA983203 WLW983194:WLW983203 WVS983194:WVS983203 D46:D58 JF46:JF58 TB46:TB58 ACX46:ACX58 AMT46:AMT58 AWP46:AWP58 BGL46:BGL58 BQH46:BQH58 CAD46:CAD58 CJZ46:CJZ58 CTV46:CTV58 DDR46:DDR58 DNN46:DNN58 DXJ46:DXJ58 EHF46:EHF58 ERB46:ERB58 FAX46:FAX58 FKT46:FKT58 FUP46:FUP58 GEL46:GEL58 GOH46:GOH58 GYD46:GYD58 HHZ46:HHZ58 HRV46:HRV58 IBR46:IBR58 ILN46:ILN58 IVJ46:IVJ58 JFF46:JFF58 JPB46:JPB58 JYX46:JYX58 KIT46:KIT58 KSP46:KSP58 LCL46:LCL58 LMH46:LMH58 LWD46:LWD58 MFZ46:MFZ58 MPV46:MPV58 MZR46:MZR58 NJN46:NJN58 NTJ46:NTJ58 ODF46:ODF58 ONB46:ONB58 OWX46:OWX58 PGT46:PGT58 PQP46:PQP58 QAL46:QAL58 QKH46:QKH58 QUD46:QUD58 RDZ46:RDZ58 RNV46:RNV58 RXR46:RXR58 SHN46:SHN58 SRJ46:SRJ58 TBF46:TBF58 TLB46:TLB58 TUX46:TUX58 UET46:UET58 UOP46:UOP58 UYL46:UYL58 VIH46:VIH58 VSD46:VSD58 WBZ46:WBZ58 WLV46:WLV58 WVR46:WVR58 D65578:D65591 JF65578:JF65591 TB65578:TB65591 ACX65578:ACX65591 AMT65578:AMT65591 AWP65578:AWP65591 BGL65578:BGL65591 BQH65578:BQH65591 CAD65578:CAD65591 CJZ65578:CJZ65591 CTV65578:CTV65591 DDR65578:DDR65591 DNN65578:DNN65591 DXJ65578:DXJ65591 EHF65578:EHF65591 ERB65578:ERB65591 FAX65578:FAX65591 FKT65578:FKT65591 FUP65578:FUP65591 GEL65578:GEL65591 GOH65578:GOH65591 GYD65578:GYD65591 HHZ65578:HHZ65591 HRV65578:HRV65591 IBR65578:IBR65591 ILN65578:ILN65591 IVJ65578:IVJ65591 JFF65578:JFF65591 JPB65578:JPB65591 JYX65578:JYX65591 KIT65578:KIT65591 KSP65578:KSP65591 LCL65578:LCL65591 LMH65578:LMH65591 LWD65578:LWD65591 MFZ65578:MFZ65591 MPV65578:MPV65591 MZR65578:MZR65591 NJN65578:NJN65591 NTJ65578:NTJ65591 ODF65578:ODF65591 ONB65578:ONB65591 OWX65578:OWX65591 PGT65578:PGT65591 PQP65578:PQP65591 QAL65578:QAL65591 QKH65578:QKH65591 QUD65578:QUD65591 RDZ65578:RDZ65591 RNV65578:RNV65591 RXR65578:RXR65591 SHN65578:SHN65591 SRJ65578:SRJ65591 TBF65578:TBF65591 TLB65578:TLB65591 TUX65578:TUX65591 UET65578:UET65591 UOP65578:UOP65591 UYL65578:UYL65591 VIH65578:VIH65591 VSD65578:VSD65591 WBZ65578:WBZ65591 WLV65578:WLV65591 WVR65578:WVR65591 D131114:D131127 JF131114:JF131127 TB131114:TB131127 ACX131114:ACX131127 AMT131114:AMT131127 AWP131114:AWP131127 BGL131114:BGL131127 BQH131114:BQH131127 CAD131114:CAD131127 CJZ131114:CJZ131127 CTV131114:CTV131127 DDR131114:DDR131127 DNN131114:DNN131127 DXJ131114:DXJ131127 EHF131114:EHF131127 ERB131114:ERB131127 FAX131114:FAX131127 FKT131114:FKT131127 FUP131114:FUP131127 GEL131114:GEL131127 GOH131114:GOH131127 GYD131114:GYD131127 HHZ131114:HHZ131127 HRV131114:HRV131127 IBR131114:IBR131127 ILN131114:ILN131127 IVJ131114:IVJ131127 JFF131114:JFF131127 JPB131114:JPB131127 JYX131114:JYX131127 KIT131114:KIT131127 KSP131114:KSP131127 LCL131114:LCL131127 LMH131114:LMH131127 LWD131114:LWD131127 MFZ131114:MFZ131127 MPV131114:MPV131127 MZR131114:MZR131127 NJN131114:NJN131127 NTJ131114:NTJ131127 ODF131114:ODF131127 ONB131114:ONB131127 OWX131114:OWX131127 PGT131114:PGT131127 PQP131114:PQP131127 QAL131114:QAL131127 QKH131114:QKH131127 QUD131114:QUD131127 RDZ131114:RDZ131127 RNV131114:RNV131127 RXR131114:RXR131127 SHN131114:SHN131127 SRJ131114:SRJ131127 TBF131114:TBF131127 TLB131114:TLB131127 TUX131114:TUX131127 UET131114:UET131127 UOP131114:UOP131127 UYL131114:UYL131127 VIH131114:VIH131127 VSD131114:VSD131127 WBZ131114:WBZ131127 WLV131114:WLV131127 WVR131114:WVR131127 D196650:D196663 JF196650:JF196663 TB196650:TB196663 ACX196650:ACX196663 AMT196650:AMT196663 AWP196650:AWP196663 BGL196650:BGL196663 BQH196650:BQH196663 CAD196650:CAD196663 CJZ196650:CJZ196663 CTV196650:CTV196663 DDR196650:DDR196663 DNN196650:DNN196663 DXJ196650:DXJ196663 EHF196650:EHF196663 ERB196650:ERB196663 FAX196650:FAX196663 FKT196650:FKT196663 FUP196650:FUP196663 GEL196650:GEL196663 GOH196650:GOH196663 GYD196650:GYD196663 HHZ196650:HHZ196663 HRV196650:HRV196663 IBR196650:IBR196663 ILN196650:ILN196663 IVJ196650:IVJ196663 JFF196650:JFF196663 JPB196650:JPB196663 JYX196650:JYX196663 KIT196650:KIT196663 KSP196650:KSP196663 LCL196650:LCL196663 LMH196650:LMH196663 LWD196650:LWD196663 MFZ196650:MFZ196663 MPV196650:MPV196663 MZR196650:MZR196663 NJN196650:NJN196663 NTJ196650:NTJ196663 ODF196650:ODF196663 ONB196650:ONB196663 OWX196650:OWX196663 PGT196650:PGT196663 PQP196650:PQP196663 QAL196650:QAL196663 QKH196650:QKH196663 QUD196650:QUD196663 RDZ196650:RDZ196663 RNV196650:RNV196663 RXR196650:RXR196663 SHN196650:SHN196663 SRJ196650:SRJ196663 TBF196650:TBF196663 TLB196650:TLB196663 TUX196650:TUX196663 UET196650:UET196663 UOP196650:UOP196663 UYL196650:UYL196663 VIH196650:VIH196663 VSD196650:VSD196663 WBZ196650:WBZ196663 WLV196650:WLV196663 WVR196650:WVR196663 D262186:D262199 JF262186:JF262199 TB262186:TB262199 ACX262186:ACX262199 AMT262186:AMT262199 AWP262186:AWP262199 BGL262186:BGL262199 BQH262186:BQH262199 CAD262186:CAD262199 CJZ262186:CJZ262199 CTV262186:CTV262199 DDR262186:DDR262199 DNN262186:DNN262199 DXJ262186:DXJ262199 EHF262186:EHF262199 ERB262186:ERB262199 FAX262186:FAX262199 FKT262186:FKT262199 FUP262186:FUP262199 GEL262186:GEL262199 GOH262186:GOH262199 GYD262186:GYD262199 HHZ262186:HHZ262199 HRV262186:HRV262199 IBR262186:IBR262199 ILN262186:ILN262199 IVJ262186:IVJ262199 JFF262186:JFF262199 JPB262186:JPB262199 JYX262186:JYX262199 KIT262186:KIT262199 KSP262186:KSP262199 LCL262186:LCL262199 LMH262186:LMH262199 LWD262186:LWD262199 MFZ262186:MFZ262199 MPV262186:MPV262199 MZR262186:MZR262199 NJN262186:NJN262199 NTJ262186:NTJ262199 ODF262186:ODF262199 ONB262186:ONB262199 OWX262186:OWX262199 PGT262186:PGT262199 PQP262186:PQP262199 QAL262186:QAL262199 QKH262186:QKH262199 QUD262186:QUD262199 RDZ262186:RDZ262199 RNV262186:RNV262199 RXR262186:RXR262199 SHN262186:SHN262199 SRJ262186:SRJ262199 TBF262186:TBF262199 TLB262186:TLB262199 TUX262186:TUX262199 UET262186:UET262199 UOP262186:UOP262199 UYL262186:UYL262199 VIH262186:VIH262199 VSD262186:VSD262199 WBZ262186:WBZ262199 WLV262186:WLV262199 WVR262186:WVR262199 D327722:D327735 JF327722:JF327735 TB327722:TB327735 ACX327722:ACX327735 AMT327722:AMT327735 AWP327722:AWP327735 BGL327722:BGL327735 BQH327722:BQH327735 CAD327722:CAD327735 CJZ327722:CJZ327735 CTV327722:CTV327735 DDR327722:DDR327735 DNN327722:DNN327735 DXJ327722:DXJ327735 EHF327722:EHF327735 ERB327722:ERB327735 FAX327722:FAX327735 FKT327722:FKT327735 FUP327722:FUP327735 GEL327722:GEL327735 GOH327722:GOH327735 GYD327722:GYD327735 HHZ327722:HHZ327735 HRV327722:HRV327735 IBR327722:IBR327735 ILN327722:ILN327735 IVJ327722:IVJ327735 JFF327722:JFF327735 JPB327722:JPB327735 JYX327722:JYX327735 KIT327722:KIT327735 KSP327722:KSP327735 LCL327722:LCL327735 LMH327722:LMH327735 LWD327722:LWD327735 MFZ327722:MFZ327735 MPV327722:MPV327735 MZR327722:MZR327735 NJN327722:NJN327735 NTJ327722:NTJ327735 ODF327722:ODF327735 ONB327722:ONB327735 OWX327722:OWX327735 PGT327722:PGT327735 PQP327722:PQP327735 QAL327722:QAL327735 QKH327722:QKH327735 QUD327722:QUD327735 RDZ327722:RDZ327735 RNV327722:RNV327735 RXR327722:RXR327735 SHN327722:SHN327735 SRJ327722:SRJ327735 TBF327722:TBF327735 TLB327722:TLB327735 TUX327722:TUX327735 UET327722:UET327735 UOP327722:UOP327735 UYL327722:UYL327735 VIH327722:VIH327735 VSD327722:VSD327735 WBZ327722:WBZ327735 WLV327722:WLV327735 WVR327722:WVR327735 D393258:D393271 JF393258:JF393271 TB393258:TB393271 ACX393258:ACX393271 AMT393258:AMT393271 AWP393258:AWP393271 BGL393258:BGL393271 BQH393258:BQH393271 CAD393258:CAD393271 CJZ393258:CJZ393271 CTV393258:CTV393271 DDR393258:DDR393271 DNN393258:DNN393271 DXJ393258:DXJ393271 EHF393258:EHF393271 ERB393258:ERB393271 FAX393258:FAX393271 FKT393258:FKT393271 FUP393258:FUP393271 GEL393258:GEL393271 GOH393258:GOH393271 GYD393258:GYD393271 HHZ393258:HHZ393271 HRV393258:HRV393271 IBR393258:IBR393271 ILN393258:ILN393271 IVJ393258:IVJ393271 JFF393258:JFF393271 JPB393258:JPB393271 JYX393258:JYX393271 KIT393258:KIT393271 KSP393258:KSP393271 LCL393258:LCL393271 LMH393258:LMH393271 LWD393258:LWD393271 MFZ393258:MFZ393271 MPV393258:MPV393271 MZR393258:MZR393271 NJN393258:NJN393271 NTJ393258:NTJ393271 ODF393258:ODF393271 ONB393258:ONB393271 OWX393258:OWX393271 PGT393258:PGT393271 PQP393258:PQP393271 QAL393258:QAL393271 QKH393258:QKH393271 QUD393258:QUD393271 RDZ393258:RDZ393271 RNV393258:RNV393271 RXR393258:RXR393271 SHN393258:SHN393271 SRJ393258:SRJ393271 TBF393258:TBF393271 TLB393258:TLB393271 TUX393258:TUX393271 UET393258:UET393271 UOP393258:UOP393271 UYL393258:UYL393271 VIH393258:VIH393271 VSD393258:VSD393271 WBZ393258:WBZ393271 WLV393258:WLV393271 WVR393258:WVR393271 D458794:D458807 JF458794:JF458807 TB458794:TB458807 ACX458794:ACX458807 AMT458794:AMT458807 AWP458794:AWP458807 BGL458794:BGL458807 BQH458794:BQH458807 CAD458794:CAD458807 CJZ458794:CJZ458807 CTV458794:CTV458807 DDR458794:DDR458807 DNN458794:DNN458807 DXJ458794:DXJ458807 EHF458794:EHF458807 ERB458794:ERB458807 FAX458794:FAX458807 FKT458794:FKT458807 FUP458794:FUP458807 GEL458794:GEL458807 GOH458794:GOH458807 GYD458794:GYD458807 HHZ458794:HHZ458807 HRV458794:HRV458807 IBR458794:IBR458807 ILN458794:ILN458807 IVJ458794:IVJ458807 JFF458794:JFF458807 JPB458794:JPB458807 JYX458794:JYX458807 KIT458794:KIT458807 KSP458794:KSP458807 LCL458794:LCL458807 LMH458794:LMH458807 LWD458794:LWD458807 MFZ458794:MFZ458807 MPV458794:MPV458807 MZR458794:MZR458807 NJN458794:NJN458807 NTJ458794:NTJ458807 ODF458794:ODF458807 ONB458794:ONB458807 OWX458794:OWX458807 PGT458794:PGT458807 PQP458794:PQP458807 QAL458794:QAL458807 QKH458794:QKH458807 QUD458794:QUD458807 RDZ458794:RDZ458807 RNV458794:RNV458807 RXR458794:RXR458807 SHN458794:SHN458807 SRJ458794:SRJ458807 TBF458794:TBF458807 TLB458794:TLB458807 TUX458794:TUX458807 UET458794:UET458807 UOP458794:UOP458807 UYL458794:UYL458807 VIH458794:VIH458807 VSD458794:VSD458807 WBZ458794:WBZ458807 WLV458794:WLV458807 WVR458794:WVR458807 D524330:D524343 JF524330:JF524343 TB524330:TB524343 ACX524330:ACX524343 AMT524330:AMT524343 AWP524330:AWP524343 BGL524330:BGL524343 BQH524330:BQH524343 CAD524330:CAD524343 CJZ524330:CJZ524343 CTV524330:CTV524343 DDR524330:DDR524343 DNN524330:DNN524343 DXJ524330:DXJ524343 EHF524330:EHF524343 ERB524330:ERB524343 FAX524330:FAX524343 FKT524330:FKT524343 FUP524330:FUP524343 GEL524330:GEL524343 GOH524330:GOH524343 GYD524330:GYD524343 HHZ524330:HHZ524343 HRV524330:HRV524343 IBR524330:IBR524343 ILN524330:ILN524343 IVJ524330:IVJ524343 JFF524330:JFF524343 JPB524330:JPB524343 JYX524330:JYX524343 KIT524330:KIT524343 KSP524330:KSP524343 LCL524330:LCL524343 LMH524330:LMH524343 LWD524330:LWD524343 MFZ524330:MFZ524343 MPV524330:MPV524343 MZR524330:MZR524343 NJN524330:NJN524343 NTJ524330:NTJ524343 ODF524330:ODF524343 ONB524330:ONB524343 OWX524330:OWX524343 PGT524330:PGT524343 PQP524330:PQP524343 QAL524330:QAL524343 QKH524330:QKH524343 QUD524330:QUD524343 RDZ524330:RDZ524343 RNV524330:RNV524343 RXR524330:RXR524343 SHN524330:SHN524343 SRJ524330:SRJ524343 TBF524330:TBF524343 TLB524330:TLB524343 TUX524330:TUX524343 UET524330:UET524343 UOP524330:UOP524343 UYL524330:UYL524343 VIH524330:VIH524343 VSD524330:VSD524343 WBZ524330:WBZ524343 WLV524330:WLV524343 WVR524330:WVR524343 D589866:D589879 JF589866:JF589879 TB589866:TB589879 ACX589866:ACX589879 AMT589866:AMT589879 AWP589866:AWP589879 BGL589866:BGL589879 BQH589866:BQH589879 CAD589866:CAD589879 CJZ589866:CJZ589879 CTV589866:CTV589879 DDR589866:DDR589879 DNN589866:DNN589879 DXJ589866:DXJ589879 EHF589866:EHF589879 ERB589866:ERB589879 FAX589866:FAX589879 FKT589866:FKT589879 FUP589866:FUP589879 GEL589866:GEL589879 GOH589866:GOH589879 GYD589866:GYD589879 HHZ589866:HHZ589879 HRV589866:HRV589879 IBR589866:IBR589879 ILN589866:ILN589879 IVJ589866:IVJ589879 JFF589866:JFF589879 JPB589866:JPB589879 JYX589866:JYX589879 KIT589866:KIT589879 KSP589866:KSP589879 LCL589866:LCL589879 LMH589866:LMH589879 LWD589866:LWD589879 MFZ589866:MFZ589879 MPV589866:MPV589879 MZR589866:MZR589879 NJN589866:NJN589879 NTJ589866:NTJ589879 ODF589866:ODF589879 ONB589866:ONB589879 OWX589866:OWX589879 PGT589866:PGT589879 PQP589866:PQP589879 QAL589866:QAL589879 QKH589866:QKH589879 QUD589866:QUD589879 RDZ589866:RDZ589879 RNV589866:RNV589879 RXR589866:RXR589879 SHN589866:SHN589879 SRJ589866:SRJ589879 TBF589866:TBF589879 TLB589866:TLB589879 TUX589866:TUX589879 UET589866:UET589879 UOP589866:UOP589879 UYL589866:UYL589879 VIH589866:VIH589879 VSD589866:VSD589879 WBZ589866:WBZ589879 WLV589866:WLV589879 WVR589866:WVR589879 D655402:D655415 JF655402:JF655415 TB655402:TB655415 ACX655402:ACX655415 AMT655402:AMT655415 AWP655402:AWP655415 BGL655402:BGL655415 BQH655402:BQH655415 CAD655402:CAD655415 CJZ655402:CJZ655415 CTV655402:CTV655415 DDR655402:DDR655415 DNN655402:DNN655415 DXJ655402:DXJ655415 EHF655402:EHF655415 ERB655402:ERB655415 FAX655402:FAX655415 FKT655402:FKT655415 FUP655402:FUP655415 GEL655402:GEL655415 GOH655402:GOH655415 GYD655402:GYD655415 HHZ655402:HHZ655415 HRV655402:HRV655415 IBR655402:IBR655415 ILN655402:ILN655415 IVJ655402:IVJ655415 JFF655402:JFF655415 JPB655402:JPB655415 JYX655402:JYX655415 KIT655402:KIT655415 KSP655402:KSP655415 LCL655402:LCL655415 LMH655402:LMH655415 LWD655402:LWD655415 MFZ655402:MFZ655415 MPV655402:MPV655415 MZR655402:MZR655415 NJN655402:NJN655415 NTJ655402:NTJ655415 ODF655402:ODF655415 ONB655402:ONB655415 OWX655402:OWX655415 PGT655402:PGT655415 PQP655402:PQP655415 QAL655402:QAL655415 QKH655402:QKH655415 QUD655402:QUD655415 RDZ655402:RDZ655415 RNV655402:RNV655415 RXR655402:RXR655415 SHN655402:SHN655415 SRJ655402:SRJ655415 TBF655402:TBF655415 TLB655402:TLB655415 TUX655402:TUX655415 UET655402:UET655415 UOP655402:UOP655415 UYL655402:UYL655415 VIH655402:VIH655415 VSD655402:VSD655415 WBZ655402:WBZ655415 WLV655402:WLV655415 WVR655402:WVR655415 D720938:D720951 JF720938:JF720951 TB720938:TB720951 ACX720938:ACX720951 AMT720938:AMT720951 AWP720938:AWP720951 BGL720938:BGL720951 BQH720938:BQH720951 CAD720938:CAD720951 CJZ720938:CJZ720951 CTV720938:CTV720951 DDR720938:DDR720951 DNN720938:DNN720951 DXJ720938:DXJ720951 EHF720938:EHF720951 ERB720938:ERB720951 FAX720938:FAX720951 FKT720938:FKT720951 FUP720938:FUP720951 GEL720938:GEL720951 GOH720938:GOH720951 GYD720938:GYD720951 HHZ720938:HHZ720951 HRV720938:HRV720951 IBR720938:IBR720951 ILN720938:ILN720951 IVJ720938:IVJ720951 JFF720938:JFF720951 JPB720938:JPB720951 JYX720938:JYX720951 KIT720938:KIT720951 KSP720938:KSP720951 LCL720938:LCL720951 LMH720938:LMH720951 LWD720938:LWD720951 MFZ720938:MFZ720951 MPV720938:MPV720951 MZR720938:MZR720951 NJN720938:NJN720951 NTJ720938:NTJ720951 ODF720938:ODF720951 ONB720938:ONB720951 OWX720938:OWX720951 PGT720938:PGT720951 PQP720938:PQP720951 QAL720938:QAL720951 QKH720938:QKH720951 QUD720938:QUD720951 RDZ720938:RDZ720951 RNV720938:RNV720951 RXR720938:RXR720951 SHN720938:SHN720951 SRJ720938:SRJ720951 TBF720938:TBF720951 TLB720938:TLB720951 TUX720938:TUX720951 UET720938:UET720951 UOP720938:UOP720951 UYL720938:UYL720951 VIH720938:VIH720951 VSD720938:VSD720951 WBZ720938:WBZ720951 WLV720938:WLV720951 WVR720938:WVR720951 D786474:D786487 JF786474:JF786487 TB786474:TB786487 ACX786474:ACX786487 AMT786474:AMT786487 AWP786474:AWP786487 BGL786474:BGL786487 BQH786474:BQH786487 CAD786474:CAD786487 CJZ786474:CJZ786487 CTV786474:CTV786487 DDR786474:DDR786487 DNN786474:DNN786487 DXJ786474:DXJ786487 EHF786474:EHF786487 ERB786474:ERB786487 FAX786474:FAX786487 FKT786474:FKT786487 FUP786474:FUP786487 GEL786474:GEL786487 GOH786474:GOH786487 GYD786474:GYD786487 HHZ786474:HHZ786487 HRV786474:HRV786487 IBR786474:IBR786487 ILN786474:ILN786487 IVJ786474:IVJ786487 JFF786474:JFF786487 JPB786474:JPB786487 JYX786474:JYX786487 KIT786474:KIT786487 KSP786474:KSP786487 LCL786474:LCL786487 LMH786474:LMH786487 LWD786474:LWD786487 MFZ786474:MFZ786487 MPV786474:MPV786487 MZR786474:MZR786487 NJN786474:NJN786487 NTJ786474:NTJ786487 ODF786474:ODF786487 ONB786474:ONB786487 OWX786474:OWX786487 PGT786474:PGT786487 PQP786474:PQP786487 QAL786474:QAL786487 QKH786474:QKH786487 QUD786474:QUD786487 RDZ786474:RDZ786487 RNV786474:RNV786487 RXR786474:RXR786487 SHN786474:SHN786487 SRJ786474:SRJ786487 TBF786474:TBF786487 TLB786474:TLB786487 TUX786474:TUX786487 UET786474:UET786487 UOP786474:UOP786487 UYL786474:UYL786487 VIH786474:VIH786487 VSD786474:VSD786487 WBZ786474:WBZ786487 WLV786474:WLV786487 WVR786474:WVR786487 D852010:D852023 JF852010:JF852023 TB852010:TB852023 ACX852010:ACX852023 AMT852010:AMT852023 AWP852010:AWP852023 BGL852010:BGL852023 BQH852010:BQH852023 CAD852010:CAD852023 CJZ852010:CJZ852023 CTV852010:CTV852023 DDR852010:DDR852023 DNN852010:DNN852023 DXJ852010:DXJ852023 EHF852010:EHF852023 ERB852010:ERB852023 FAX852010:FAX852023 FKT852010:FKT852023 FUP852010:FUP852023 GEL852010:GEL852023 GOH852010:GOH852023 GYD852010:GYD852023 HHZ852010:HHZ852023 HRV852010:HRV852023 IBR852010:IBR852023 ILN852010:ILN852023 IVJ852010:IVJ852023 JFF852010:JFF852023 JPB852010:JPB852023 JYX852010:JYX852023 KIT852010:KIT852023 KSP852010:KSP852023 LCL852010:LCL852023 LMH852010:LMH852023 LWD852010:LWD852023 MFZ852010:MFZ852023 MPV852010:MPV852023 MZR852010:MZR852023 NJN852010:NJN852023 NTJ852010:NTJ852023 ODF852010:ODF852023 ONB852010:ONB852023 OWX852010:OWX852023 PGT852010:PGT852023 PQP852010:PQP852023 QAL852010:QAL852023 QKH852010:QKH852023 QUD852010:QUD852023 RDZ852010:RDZ852023 RNV852010:RNV852023 RXR852010:RXR852023 SHN852010:SHN852023 SRJ852010:SRJ852023 TBF852010:TBF852023 TLB852010:TLB852023 TUX852010:TUX852023 UET852010:UET852023 UOP852010:UOP852023 UYL852010:UYL852023 VIH852010:VIH852023 VSD852010:VSD852023 WBZ852010:WBZ852023 WLV852010:WLV852023 WVR852010:WVR852023 D917546:D917559 JF917546:JF917559 TB917546:TB917559 ACX917546:ACX917559 AMT917546:AMT917559 AWP917546:AWP917559 BGL917546:BGL917559 BQH917546:BQH917559 CAD917546:CAD917559 CJZ917546:CJZ917559 CTV917546:CTV917559 DDR917546:DDR917559 DNN917546:DNN917559 DXJ917546:DXJ917559 EHF917546:EHF917559 ERB917546:ERB917559 FAX917546:FAX917559 FKT917546:FKT917559 FUP917546:FUP917559 GEL917546:GEL917559 GOH917546:GOH917559 GYD917546:GYD917559 HHZ917546:HHZ917559 HRV917546:HRV917559 IBR917546:IBR917559 ILN917546:ILN917559 IVJ917546:IVJ917559 JFF917546:JFF917559 JPB917546:JPB917559 JYX917546:JYX917559 KIT917546:KIT917559 KSP917546:KSP917559 LCL917546:LCL917559 LMH917546:LMH917559 LWD917546:LWD917559 MFZ917546:MFZ917559 MPV917546:MPV917559 MZR917546:MZR917559 NJN917546:NJN917559 NTJ917546:NTJ917559 ODF917546:ODF917559 ONB917546:ONB917559 OWX917546:OWX917559 PGT917546:PGT917559 PQP917546:PQP917559 QAL917546:QAL917559 QKH917546:QKH917559 QUD917546:QUD917559 RDZ917546:RDZ917559 RNV917546:RNV917559 RXR917546:RXR917559 SHN917546:SHN917559 SRJ917546:SRJ917559 TBF917546:TBF917559 TLB917546:TLB917559 TUX917546:TUX917559 UET917546:UET917559 UOP917546:UOP917559 UYL917546:UYL917559 VIH917546:VIH917559 VSD917546:VSD917559 WBZ917546:WBZ917559 WLV917546:WLV917559 WVR917546:WVR917559 D983082:D983095 JF983082:JF983095 TB983082:TB983095 ACX983082:ACX983095 AMT983082:AMT983095 AWP983082:AWP983095 BGL983082:BGL983095 BQH983082:BQH983095 CAD983082:CAD983095 CJZ983082:CJZ983095 CTV983082:CTV983095 DDR983082:DDR983095 DNN983082:DNN983095 DXJ983082:DXJ983095 EHF983082:EHF983095 ERB983082:ERB983095 FAX983082:FAX983095 FKT983082:FKT983095 FUP983082:FUP983095 GEL983082:GEL983095 GOH983082:GOH983095 GYD983082:GYD983095 HHZ983082:HHZ983095 HRV983082:HRV983095 IBR983082:IBR983095 ILN983082:ILN983095 IVJ983082:IVJ983095 JFF983082:JFF983095 JPB983082:JPB983095 JYX983082:JYX983095 KIT983082:KIT983095 KSP983082:KSP983095 LCL983082:LCL983095 LMH983082:LMH983095 LWD983082:LWD983095 MFZ983082:MFZ983095 MPV983082:MPV983095 MZR983082:MZR983095 NJN983082:NJN983095 NTJ983082:NTJ983095 ODF983082:ODF983095 ONB983082:ONB983095 OWX983082:OWX983095 PGT983082:PGT983095 PQP983082:PQP983095 QAL983082:QAL983095 QKH983082:QKH983095 QUD983082:QUD983095 RDZ983082:RDZ983095 RNV983082:RNV983095 RXR983082:RXR983095 SHN983082:SHN983095 SRJ983082:SRJ983095 TBF983082:TBF983095 TLB983082:TLB983095 TUX983082:TUX983095 UET983082:UET983095 UOP983082:UOP983095 UYL983082:UYL983095 VIH983082:VIH983095 VSD983082:VSD983095 WBZ983082:WBZ983095 WLV983082:WLV983095 WVR983082:WVR983095 JF178:JF179 TB178:TB179 ACX178:ACX179 AMT178:AMT179 AWP178:AWP179 BGL178:BGL179 BQH178:BQH179 CAD178:CAD179 CJZ178:CJZ179 CTV178:CTV179 DDR178:DDR179 DNN178:DNN179 DXJ178:DXJ179 EHF178:EHF179 ERB178:ERB179 FAX178:FAX179 FKT178:FKT179 FUP178:FUP179 GEL178:GEL179 GOH178:GOH179 GYD178:GYD179 HHZ178:HHZ179 HRV178:HRV179 IBR178:IBR179 ILN178:ILN179 IVJ178:IVJ179 JFF178:JFF179 JPB178:JPB179 JYX178:JYX179 KIT178:KIT179 KSP178:KSP179 LCL178:LCL179 LMH178:LMH179 LWD178:LWD179 MFZ178:MFZ179 MPV178:MPV179 MZR178:MZR179 NJN178:NJN179 NTJ178:NTJ179 ODF178:ODF179 ONB178:ONB179 OWX178:OWX179 PGT178:PGT179 PQP178:PQP179 QAL178:QAL179 QKH178:QKH179 QUD178:QUD179 RDZ178:RDZ179 RNV178:RNV179 RXR178:RXR179 SHN178:SHN179 SRJ178:SRJ179 TBF178:TBF179 TLB178:TLB179 TUX178:TUX179 UET178:UET179 UOP178:UOP179 UYL178:UYL179 VIH178:VIH179 VSD178:VSD179 WBZ178:WBZ179 WLV178:WLV179 WVR178:WVR179 D65713:D65714 JF65713:JF65714 TB65713:TB65714 ACX65713:ACX65714 AMT65713:AMT65714 AWP65713:AWP65714 BGL65713:BGL65714 BQH65713:BQH65714 CAD65713:CAD65714 CJZ65713:CJZ65714 CTV65713:CTV65714 DDR65713:DDR65714 DNN65713:DNN65714 DXJ65713:DXJ65714 EHF65713:EHF65714 ERB65713:ERB65714 FAX65713:FAX65714 FKT65713:FKT65714 FUP65713:FUP65714 GEL65713:GEL65714 GOH65713:GOH65714 GYD65713:GYD65714 HHZ65713:HHZ65714 HRV65713:HRV65714 IBR65713:IBR65714 ILN65713:ILN65714 IVJ65713:IVJ65714 JFF65713:JFF65714 JPB65713:JPB65714 JYX65713:JYX65714 KIT65713:KIT65714 KSP65713:KSP65714 LCL65713:LCL65714 LMH65713:LMH65714 LWD65713:LWD65714 MFZ65713:MFZ65714 MPV65713:MPV65714 MZR65713:MZR65714 NJN65713:NJN65714 NTJ65713:NTJ65714 ODF65713:ODF65714 ONB65713:ONB65714 OWX65713:OWX65714 PGT65713:PGT65714 PQP65713:PQP65714 QAL65713:QAL65714 QKH65713:QKH65714 QUD65713:QUD65714 RDZ65713:RDZ65714 RNV65713:RNV65714 RXR65713:RXR65714 SHN65713:SHN65714 SRJ65713:SRJ65714 TBF65713:TBF65714 TLB65713:TLB65714 TUX65713:TUX65714 UET65713:UET65714 UOP65713:UOP65714 UYL65713:UYL65714 VIH65713:VIH65714 VSD65713:VSD65714 WBZ65713:WBZ65714 WLV65713:WLV65714 WVR65713:WVR65714 D131249:D131250 JF131249:JF131250 TB131249:TB131250 ACX131249:ACX131250 AMT131249:AMT131250 AWP131249:AWP131250 BGL131249:BGL131250 BQH131249:BQH131250 CAD131249:CAD131250 CJZ131249:CJZ131250 CTV131249:CTV131250 DDR131249:DDR131250 DNN131249:DNN131250 DXJ131249:DXJ131250 EHF131249:EHF131250 ERB131249:ERB131250 FAX131249:FAX131250 FKT131249:FKT131250 FUP131249:FUP131250 GEL131249:GEL131250 GOH131249:GOH131250 GYD131249:GYD131250 HHZ131249:HHZ131250 HRV131249:HRV131250 IBR131249:IBR131250 ILN131249:ILN131250 IVJ131249:IVJ131250 JFF131249:JFF131250 JPB131249:JPB131250 JYX131249:JYX131250 KIT131249:KIT131250 KSP131249:KSP131250 LCL131249:LCL131250 LMH131249:LMH131250 LWD131249:LWD131250 MFZ131249:MFZ131250 MPV131249:MPV131250 MZR131249:MZR131250 NJN131249:NJN131250 NTJ131249:NTJ131250 ODF131249:ODF131250 ONB131249:ONB131250 OWX131249:OWX131250 PGT131249:PGT131250 PQP131249:PQP131250 QAL131249:QAL131250 QKH131249:QKH131250 QUD131249:QUD131250 RDZ131249:RDZ131250 RNV131249:RNV131250 RXR131249:RXR131250 SHN131249:SHN131250 SRJ131249:SRJ131250 TBF131249:TBF131250 TLB131249:TLB131250 TUX131249:TUX131250 UET131249:UET131250 UOP131249:UOP131250 UYL131249:UYL131250 VIH131249:VIH131250 VSD131249:VSD131250 WBZ131249:WBZ131250 WLV131249:WLV131250 WVR131249:WVR131250 D196785:D196786 JF196785:JF196786 TB196785:TB196786 ACX196785:ACX196786 AMT196785:AMT196786 AWP196785:AWP196786 BGL196785:BGL196786 BQH196785:BQH196786 CAD196785:CAD196786 CJZ196785:CJZ196786 CTV196785:CTV196786 DDR196785:DDR196786 DNN196785:DNN196786 DXJ196785:DXJ196786 EHF196785:EHF196786 ERB196785:ERB196786 FAX196785:FAX196786 FKT196785:FKT196786 FUP196785:FUP196786 GEL196785:GEL196786 GOH196785:GOH196786 GYD196785:GYD196786 HHZ196785:HHZ196786 HRV196785:HRV196786 IBR196785:IBR196786 ILN196785:ILN196786 IVJ196785:IVJ196786 JFF196785:JFF196786 JPB196785:JPB196786 JYX196785:JYX196786 KIT196785:KIT196786 KSP196785:KSP196786 LCL196785:LCL196786 LMH196785:LMH196786 LWD196785:LWD196786 MFZ196785:MFZ196786 MPV196785:MPV196786 MZR196785:MZR196786 NJN196785:NJN196786 NTJ196785:NTJ196786 ODF196785:ODF196786 ONB196785:ONB196786 OWX196785:OWX196786 PGT196785:PGT196786 PQP196785:PQP196786 QAL196785:QAL196786 QKH196785:QKH196786 QUD196785:QUD196786 RDZ196785:RDZ196786 RNV196785:RNV196786 RXR196785:RXR196786 SHN196785:SHN196786 SRJ196785:SRJ196786 TBF196785:TBF196786 TLB196785:TLB196786 TUX196785:TUX196786 UET196785:UET196786 UOP196785:UOP196786 UYL196785:UYL196786 VIH196785:VIH196786 VSD196785:VSD196786 WBZ196785:WBZ196786 WLV196785:WLV196786 WVR196785:WVR196786 D262321:D262322 JF262321:JF262322 TB262321:TB262322 ACX262321:ACX262322 AMT262321:AMT262322 AWP262321:AWP262322 BGL262321:BGL262322 BQH262321:BQH262322 CAD262321:CAD262322 CJZ262321:CJZ262322 CTV262321:CTV262322 DDR262321:DDR262322 DNN262321:DNN262322 DXJ262321:DXJ262322 EHF262321:EHF262322 ERB262321:ERB262322 FAX262321:FAX262322 FKT262321:FKT262322 FUP262321:FUP262322 GEL262321:GEL262322 GOH262321:GOH262322 GYD262321:GYD262322 HHZ262321:HHZ262322 HRV262321:HRV262322 IBR262321:IBR262322 ILN262321:ILN262322 IVJ262321:IVJ262322 JFF262321:JFF262322 JPB262321:JPB262322 JYX262321:JYX262322 KIT262321:KIT262322 KSP262321:KSP262322 LCL262321:LCL262322 LMH262321:LMH262322 LWD262321:LWD262322 MFZ262321:MFZ262322 MPV262321:MPV262322 MZR262321:MZR262322 NJN262321:NJN262322 NTJ262321:NTJ262322 ODF262321:ODF262322 ONB262321:ONB262322 OWX262321:OWX262322 PGT262321:PGT262322 PQP262321:PQP262322 QAL262321:QAL262322 QKH262321:QKH262322 QUD262321:QUD262322 RDZ262321:RDZ262322 RNV262321:RNV262322 RXR262321:RXR262322 SHN262321:SHN262322 SRJ262321:SRJ262322 TBF262321:TBF262322 TLB262321:TLB262322 TUX262321:TUX262322 UET262321:UET262322 UOP262321:UOP262322 UYL262321:UYL262322 VIH262321:VIH262322 VSD262321:VSD262322 WBZ262321:WBZ262322 WLV262321:WLV262322 WVR262321:WVR262322 D327857:D327858 JF327857:JF327858 TB327857:TB327858 ACX327857:ACX327858 AMT327857:AMT327858 AWP327857:AWP327858 BGL327857:BGL327858 BQH327857:BQH327858 CAD327857:CAD327858 CJZ327857:CJZ327858 CTV327857:CTV327858 DDR327857:DDR327858 DNN327857:DNN327858 DXJ327857:DXJ327858 EHF327857:EHF327858 ERB327857:ERB327858 FAX327857:FAX327858 FKT327857:FKT327858 FUP327857:FUP327858 GEL327857:GEL327858 GOH327857:GOH327858 GYD327857:GYD327858 HHZ327857:HHZ327858 HRV327857:HRV327858 IBR327857:IBR327858 ILN327857:ILN327858 IVJ327857:IVJ327858 JFF327857:JFF327858 JPB327857:JPB327858 JYX327857:JYX327858 KIT327857:KIT327858 KSP327857:KSP327858 LCL327857:LCL327858 LMH327857:LMH327858 LWD327857:LWD327858 MFZ327857:MFZ327858 MPV327857:MPV327858 MZR327857:MZR327858 NJN327857:NJN327858 NTJ327857:NTJ327858 ODF327857:ODF327858 ONB327857:ONB327858 OWX327857:OWX327858 PGT327857:PGT327858 PQP327857:PQP327858 QAL327857:QAL327858 QKH327857:QKH327858 QUD327857:QUD327858 RDZ327857:RDZ327858 RNV327857:RNV327858 RXR327857:RXR327858 SHN327857:SHN327858 SRJ327857:SRJ327858 TBF327857:TBF327858 TLB327857:TLB327858 TUX327857:TUX327858 UET327857:UET327858 UOP327857:UOP327858 UYL327857:UYL327858 VIH327857:VIH327858 VSD327857:VSD327858 WBZ327857:WBZ327858 WLV327857:WLV327858 WVR327857:WVR327858 D393393:D393394 JF393393:JF393394 TB393393:TB393394 ACX393393:ACX393394 AMT393393:AMT393394 AWP393393:AWP393394 BGL393393:BGL393394 BQH393393:BQH393394 CAD393393:CAD393394 CJZ393393:CJZ393394 CTV393393:CTV393394 DDR393393:DDR393394 DNN393393:DNN393394 DXJ393393:DXJ393394 EHF393393:EHF393394 ERB393393:ERB393394 FAX393393:FAX393394 FKT393393:FKT393394 FUP393393:FUP393394 GEL393393:GEL393394 GOH393393:GOH393394 GYD393393:GYD393394 HHZ393393:HHZ393394 HRV393393:HRV393394 IBR393393:IBR393394 ILN393393:ILN393394 IVJ393393:IVJ393394 JFF393393:JFF393394 JPB393393:JPB393394 JYX393393:JYX393394 KIT393393:KIT393394 KSP393393:KSP393394 LCL393393:LCL393394 LMH393393:LMH393394 LWD393393:LWD393394 MFZ393393:MFZ393394 MPV393393:MPV393394 MZR393393:MZR393394 NJN393393:NJN393394 NTJ393393:NTJ393394 ODF393393:ODF393394 ONB393393:ONB393394 OWX393393:OWX393394 PGT393393:PGT393394 PQP393393:PQP393394 QAL393393:QAL393394 QKH393393:QKH393394 QUD393393:QUD393394 RDZ393393:RDZ393394 RNV393393:RNV393394 RXR393393:RXR393394 SHN393393:SHN393394 SRJ393393:SRJ393394 TBF393393:TBF393394 TLB393393:TLB393394 TUX393393:TUX393394 UET393393:UET393394 UOP393393:UOP393394 UYL393393:UYL393394 VIH393393:VIH393394 VSD393393:VSD393394 WBZ393393:WBZ393394 WLV393393:WLV393394 WVR393393:WVR393394 D458929:D458930 JF458929:JF458930 TB458929:TB458930 ACX458929:ACX458930 AMT458929:AMT458930 AWP458929:AWP458930 BGL458929:BGL458930 BQH458929:BQH458930 CAD458929:CAD458930 CJZ458929:CJZ458930 CTV458929:CTV458930 DDR458929:DDR458930 DNN458929:DNN458930 DXJ458929:DXJ458930 EHF458929:EHF458930 ERB458929:ERB458930 FAX458929:FAX458930 FKT458929:FKT458930 FUP458929:FUP458930 GEL458929:GEL458930 GOH458929:GOH458930 GYD458929:GYD458930 HHZ458929:HHZ458930 HRV458929:HRV458930 IBR458929:IBR458930 ILN458929:ILN458930 IVJ458929:IVJ458930 JFF458929:JFF458930 JPB458929:JPB458930 JYX458929:JYX458930 KIT458929:KIT458930 KSP458929:KSP458930 LCL458929:LCL458930 LMH458929:LMH458930 LWD458929:LWD458930 MFZ458929:MFZ458930 MPV458929:MPV458930 MZR458929:MZR458930 NJN458929:NJN458930 NTJ458929:NTJ458930 ODF458929:ODF458930 ONB458929:ONB458930 OWX458929:OWX458930 PGT458929:PGT458930 PQP458929:PQP458930 QAL458929:QAL458930 QKH458929:QKH458930 QUD458929:QUD458930 RDZ458929:RDZ458930 RNV458929:RNV458930 RXR458929:RXR458930 SHN458929:SHN458930 SRJ458929:SRJ458930 TBF458929:TBF458930 TLB458929:TLB458930 TUX458929:TUX458930 UET458929:UET458930 UOP458929:UOP458930 UYL458929:UYL458930 VIH458929:VIH458930 VSD458929:VSD458930 WBZ458929:WBZ458930 WLV458929:WLV458930 WVR458929:WVR458930 D524465:D524466 JF524465:JF524466 TB524465:TB524466 ACX524465:ACX524466 AMT524465:AMT524466 AWP524465:AWP524466 BGL524465:BGL524466 BQH524465:BQH524466 CAD524465:CAD524466 CJZ524465:CJZ524466 CTV524465:CTV524466 DDR524465:DDR524466 DNN524465:DNN524466 DXJ524465:DXJ524466 EHF524465:EHF524466 ERB524465:ERB524466 FAX524465:FAX524466 FKT524465:FKT524466 FUP524465:FUP524466 GEL524465:GEL524466 GOH524465:GOH524466 GYD524465:GYD524466 HHZ524465:HHZ524466 HRV524465:HRV524466 IBR524465:IBR524466 ILN524465:ILN524466 IVJ524465:IVJ524466 JFF524465:JFF524466 JPB524465:JPB524466 JYX524465:JYX524466 KIT524465:KIT524466 KSP524465:KSP524466 LCL524465:LCL524466 LMH524465:LMH524466 LWD524465:LWD524466 MFZ524465:MFZ524466 MPV524465:MPV524466 MZR524465:MZR524466 NJN524465:NJN524466 NTJ524465:NTJ524466 ODF524465:ODF524466 ONB524465:ONB524466 OWX524465:OWX524466 PGT524465:PGT524466 PQP524465:PQP524466 QAL524465:QAL524466 QKH524465:QKH524466 QUD524465:QUD524466 RDZ524465:RDZ524466 RNV524465:RNV524466 RXR524465:RXR524466 SHN524465:SHN524466 SRJ524465:SRJ524466 TBF524465:TBF524466 TLB524465:TLB524466 TUX524465:TUX524466 UET524465:UET524466 UOP524465:UOP524466 UYL524465:UYL524466 VIH524465:VIH524466 VSD524465:VSD524466 WBZ524465:WBZ524466 WLV524465:WLV524466 WVR524465:WVR524466 D590001:D590002 JF590001:JF590002 TB590001:TB590002 ACX590001:ACX590002 AMT590001:AMT590002 AWP590001:AWP590002 BGL590001:BGL590002 BQH590001:BQH590002 CAD590001:CAD590002 CJZ590001:CJZ590002 CTV590001:CTV590002 DDR590001:DDR590002 DNN590001:DNN590002 DXJ590001:DXJ590002 EHF590001:EHF590002 ERB590001:ERB590002 FAX590001:FAX590002 FKT590001:FKT590002 FUP590001:FUP590002 GEL590001:GEL590002 GOH590001:GOH590002 GYD590001:GYD590002 HHZ590001:HHZ590002 HRV590001:HRV590002 IBR590001:IBR590002 ILN590001:ILN590002 IVJ590001:IVJ590002 JFF590001:JFF590002 JPB590001:JPB590002 JYX590001:JYX590002 KIT590001:KIT590002 KSP590001:KSP590002 LCL590001:LCL590002 LMH590001:LMH590002 LWD590001:LWD590002 MFZ590001:MFZ590002 MPV590001:MPV590002 MZR590001:MZR590002 NJN590001:NJN590002 NTJ590001:NTJ590002 ODF590001:ODF590002 ONB590001:ONB590002 OWX590001:OWX590002 PGT590001:PGT590002 PQP590001:PQP590002 QAL590001:QAL590002 QKH590001:QKH590002 QUD590001:QUD590002 RDZ590001:RDZ590002 RNV590001:RNV590002 RXR590001:RXR590002 SHN590001:SHN590002 SRJ590001:SRJ590002 TBF590001:TBF590002 TLB590001:TLB590002 TUX590001:TUX590002 UET590001:UET590002 UOP590001:UOP590002 UYL590001:UYL590002 VIH590001:VIH590002 VSD590001:VSD590002 WBZ590001:WBZ590002 WLV590001:WLV590002 WVR590001:WVR590002 D655537:D655538 JF655537:JF655538 TB655537:TB655538 ACX655537:ACX655538 AMT655537:AMT655538 AWP655537:AWP655538 BGL655537:BGL655538 BQH655537:BQH655538 CAD655537:CAD655538 CJZ655537:CJZ655538 CTV655537:CTV655538 DDR655537:DDR655538 DNN655537:DNN655538 DXJ655537:DXJ655538 EHF655537:EHF655538 ERB655537:ERB655538 FAX655537:FAX655538 FKT655537:FKT655538 FUP655537:FUP655538 GEL655537:GEL655538 GOH655537:GOH655538 GYD655537:GYD655538 HHZ655537:HHZ655538 HRV655537:HRV655538 IBR655537:IBR655538 ILN655537:ILN655538 IVJ655537:IVJ655538 JFF655537:JFF655538 JPB655537:JPB655538 JYX655537:JYX655538 KIT655537:KIT655538 KSP655537:KSP655538 LCL655537:LCL655538 LMH655537:LMH655538 LWD655537:LWD655538 MFZ655537:MFZ655538 MPV655537:MPV655538 MZR655537:MZR655538 NJN655537:NJN655538 NTJ655537:NTJ655538 ODF655537:ODF655538 ONB655537:ONB655538 OWX655537:OWX655538 PGT655537:PGT655538 PQP655537:PQP655538 QAL655537:QAL655538 QKH655537:QKH655538 QUD655537:QUD655538 RDZ655537:RDZ655538 RNV655537:RNV655538 RXR655537:RXR655538 SHN655537:SHN655538 SRJ655537:SRJ655538 TBF655537:TBF655538 TLB655537:TLB655538 TUX655537:TUX655538 UET655537:UET655538 UOP655537:UOP655538 UYL655537:UYL655538 VIH655537:VIH655538 VSD655537:VSD655538 WBZ655537:WBZ655538 WLV655537:WLV655538 WVR655537:WVR655538 D721073:D721074 JF721073:JF721074 TB721073:TB721074 ACX721073:ACX721074 AMT721073:AMT721074 AWP721073:AWP721074 BGL721073:BGL721074 BQH721073:BQH721074 CAD721073:CAD721074 CJZ721073:CJZ721074 CTV721073:CTV721074 DDR721073:DDR721074 DNN721073:DNN721074 DXJ721073:DXJ721074 EHF721073:EHF721074 ERB721073:ERB721074 FAX721073:FAX721074 FKT721073:FKT721074 FUP721073:FUP721074 GEL721073:GEL721074 GOH721073:GOH721074 GYD721073:GYD721074 HHZ721073:HHZ721074 HRV721073:HRV721074 IBR721073:IBR721074 ILN721073:ILN721074 IVJ721073:IVJ721074 JFF721073:JFF721074 JPB721073:JPB721074 JYX721073:JYX721074 KIT721073:KIT721074 KSP721073:KSP721074 LCL721073:LCL721074 LMH721073:LMH721074 LWD721073:LWD721074 MFZ721073:MFZ721074 MPV721073:MPV721074 MZR721073:MZR721074 NJN721073:NJN721074 NTJ721073:NTJ721074 ODF721073:ODF721074 ONB721073:ONB721074 OWX721073:OWX721074 PGT721073:PGT721074 PQP721073:PQP721074 QAL721073:QAL721074 QKH721073:QKH721074 QUD721073:QUD721074 RDZ721073:RDZ721074 RNV721073:RNV721074 RXR721073:RXR721074 SHN721073:SHN721074 SRJ721073:SRJ721074 TBF721073:TBF721074 TLB721073:TLB721074 TUX721073:TUX721074 UET721073:UET721074 UOP721073:UOP721074 UYL721073:UYL721074 VIH721073:VIH721074 VSD721073:VSD721074 WBZ721073:WBZ721074 WLV721073:WLV721074 WVR721073:WVR721074 D786609:D786610 JF786609:JF786610 TB786609:TB786610 ACX786609:ACX786610 AMT786609:AMT786610 AWP786609:AWP786610 BGL786609:BGL786610 BQH786609:BQH786610 CAD786609:CAD786610 CJZ786609:CJZ786610 CTV786609:CTV786610 DDR786609:DDR786610 DNN786609:DNN786610 DXJ786609:DXJ786610 EHF786609:EHF786610 ERB786609:ERB786610 FAX786609:FAX786610 FKT786609:FKT786610 FUP786609:FUP786610 GEL786609:GEL786610 GOH786609:GOH786610 GYD786609:GYD786610 HHZ786609:HHZ786610 HRV786609:HRV786610 IBR786609:IBR786610 ILN786609:ILN786610 IVJ786609:IVJ786610 JFF786609:JFF786610 JPB786609:JPB786610 JYX786609:JYX786610 KIT786609:KIT786610 KSP786609:KSP786610 LCL786609:LCL786610 LMH786609:LMH786610 LWD786609:LWD786610 MFZ786609:MFZ786610 MPV786609:MPV786610 MZR786609:MZR786610 NJN786609:NJN786610 NTJ786609:NTJ786610 ODF786609:ODF786610 ONB786609:ONB786610 OWX786609:OWX786610 PGT786609:PGT786610 PQP786609:PQP786610 QAL786609:QAL786610 QKH786609:QKH786610 QUD786609:QUD786610 RDZ786609:RDZ786610 RNV786609:RNV786610 RXR786609:RXR786610 SHN786609:SHN786610 SRJ786609:SRJ786610 TBF786609:TBF786610 TLB786609:TLB786610 TUX786609:TUX786610 UET786609:UET786610 UOP786609:UOP786610 UYL786609:UYL786610 VIH786609:VIH786610 VSD786609:VSD786610 WBZ786609:WBZ786610 WLV786609:WLV786610 WVR786609:WVR786610 D852145:D852146 JF852145:JF852146 TB852145:TB852146 ACX852145:ACX852146 AMT852145:AMT852146 AWP852145:AWP852146 BGL852145:BGL852146 BQH852145:BQH852146 CAD852145:CAD852146 CJZ852145:CJZ852146 CTV852145:CTV852146 DDR852145:DDR852146 DNN852145:DNN852146 DXJ852145:DXJ852146 EHF852145:EHF852146 ERB852145:ERB852146 FAX852145:FAX852146 FKT852145:FKT852146 FUP852145:FUP852146 GEL852145:GEL852146 GOH852145:GOH852146 GYD852145:GYD852146 HHZ852145:HHZ852146 HRV852145:HRV852146 IBR852145:IBR852146 ILN852145:ILN852146 IVJ852145:IVJ852146 JFF852145:JFF852146 JPB852145:JPB852146 JYX852145:JYX852146 KIT852145:KIT852146 KSP852145:KSP852146 LCL852145:LCL852146 LMH852145:LMH852146 LWD852145:LWD852146 MFZ852145:MFZ852146 MPV852145:MPV852146 MZR852145:MZR852146 NJN852145:NJN852146 NTJ852145:NTJ852146 ODF852145:ODF852146 ONB852145:ONB852146 OWX852145:OWX852146 PGT852145:PGT852146 PQP852145:PQP852146 QAL852145:QAL852146 QKH852145:QKH852146 QUD852145:QUD852146 RDZ852145:RDZ852146 RNV852145:RNV852146 RXR852145:RXR852146 SHN852145:SHN852146 SRJ852145:SRJ852146 TBF852145:TBF852146 TLB852145:TLB852146 TUX852145:TUX852146 UET852145:UET852146 UOP852145:UOP852146 UYL852145:UYL852146 VIH852145:VIH852146 VSD852145:VSD852146 WBZ852145:WBZ852146 WLV852145:WLV852146 WVR852145:WVR852146 D917681:D917682 JF917681:JF917682 TB917681:TB917682 ACX917681:ACX917682 AMT917681:AMT917682 AWP917681:AWP917682 BGL917681:BGL917682 BQH917681:BQH917682 CAD917681:CAD917682 CJZ917681:CJZ917682 CTV917681:CTV917682 DDR917681:DDR917682 DNN917681:DNN917682 DXJ917681:DXJ917682 EHF917681:EHF917682 ERB917681:ERB917682 FAX917681:FAX917682 FKT917681:FKT917682 FUP917681:FUP917682 GEL917681:GEL917682 GOH917681:GOH917682 GYD917681:GYD917682 HHZ917681:HHZ917682 HRV917681:HRV917682 IBR917681:IBR917682 ILN917681:ILN917682 IVJ917681:IVJ917682 JFF917681:JFF917682 JPB917681:JPB917682 JYX917681:JYX917682 KIT917681:KIT917682 KSP917681:KSP917682 LCL917681:LCL917682 LMH917681:LMH917682 LWD917681:LWD917682 MFZ917681:MFZ917682 MPV917681:MPV917682 MZR917681:MZR917682 NJN917681:NJN917682 NTJ917681:NTJ917682 ODF917681:ODF917682 ONB917681:ONB917682 OWX917681:OWX917682 PGT917681:PGT917682 PQP917681:PQP917682 QAL917681:QAL917682 QKH917681:QKH917682 QUD917681:QUD917682 RDZ917681:RDZ917682 RNV917681:RNV917682 RXR917681:RXR917682 SHN917681:SHN917682 SRJ917681:SRJ917682 TBF917681:TBF917682 TLB917681:TLB917682 TUX917681:TUX917682 UET917681:UET917682 UOP917681:UOP917682 UYL917681:UYL917682 VIH917681:VIH917682 VSD917681:VSD917682 WBZ917681:WBZ917682 WLV917681:WLV917682 WVR917681:WVR917682 D983217:D983218 JF983217:JF983218 TB983217:TB983218 ACX983217:ACX983218 AMT983217:AMT983218 AWP983217:AWP983218 BGL983217:BGL983218 BQH983217:BQH983218 CAD983217:CAD983218 CJZ983217:CJZ983218 CTV983217:CTV983218 DDR983217:DDR983218 DNN983217:DNN983218 DXJ983217:DXJ983218 EHF983217:EHF983218 ERB983217:ERB983218 FAX983217:FAX983218 FKT983217:FKT983218 FUP983217:FUP983218 GEL983217:GEL983218 GOH983217:GOH983218 GYD983217:GYD983218 HHZ983217:HHZ983218 HRV983217:HRV983218 IBR983217:IBR983218 ILN983217:ILN983218 IVJ983217:IVJ983218 JFF983217:JFF983218 JPB983217:JPB983218 JYX983217:JYX983218 KIT983217:KIT983218 KSP983217:KSP983218 LCL983217:LCL983218 LMH983217:LMH983218 LWD983217:LWD983218 MFZ983217:MFZ983218 MPV983217:MPV983218 MZR983217:MZR983218 NJN983217:NJN983218 NTJ983217:NTJ983218 ODF983217:ODF983218 ONB983217:ONB983218 OWX983217:OWX983218 PGT983217:PGT983218 PQP983217:PQP983218 QAL983217:QAL983218 QKH983217:QKH983218 QUD983217:QUD983218 RDZ983217:RDZ983218 RNV983217:RNV983218 RXR983217:RXR983218 SHN983217:SHN983218 SRJ983217:SRJ983218 TBF983217:TBF983218 TLB983217:TLB983218 TUX983217:TUX983218 UET983217:UET983218 UOP983217:UOP983218 UYL983217:UYL983218 VIH983217:VIH983218 VSD983217:VSD983218 WBZ983217:WBZ983218 WLV983217:WLV983218 WVR983217:WVR983218 D181:D182 JF181:JF182 TB181:TB182 ACX181:ACX182 AMT181:AMT182 AWP181:AWP182 BGL181:BGL182 BQH181:BQH182 CAD181:CAD182 CJZ181:CJZ182 CTV181:CTV182 DDR181:DDR182 DNN181:DNN182 DXJ181:DXJ182 EHF181:EHF182 ERB181:ERB182 FAX181:FAX182 FKT181:FKT182 FUP181:FUP182 GEL181:GEL182 GOH181:GOH182 GYD181:GYD182 HHZ181:HHZ182 HRV181:HRV182 IBR181:IBR182 ILN181:ILN182 IVJ181:IVJ182 JFF181:JFF182 JPB181:JPB182 JYX181:JYX182 KIT181:KIT182 KSP181:KSP182 LCL181:LCL182 LMH181:LMH182 LWD181:LWD182 MFZ181:MFZ182 MPV181:MPV182 MZR181:MZR182 NJN181:NJN182 NTJ181:NTJ182 ODF181:ODF182 ONB181:ONB182 OWX181:OWX182 PGT181:PGT182 PQP181:PQP182 QAL181:QAL182 QKH181:QKH182 QUD181:QUD182 RDZ181:RDZ182 RNV181:RNV182 RXR181:RXR182 SHN181:SHN182 SRJ181:SRJ182 TBF181:TBF182 TLB181:TLB182 TUX181:TUX182 UET181:UET182 UOP181:UOP182 UYL181:UYL182 VIH181:VIH182 VSD181:VSD182 WBZ181:WBZ182 WLV181:WLV182 WVR181:WVR182 D65716:D65718 JF65716:JF65718 TB65716:TB65718 ACX65716:ACX65718 AMT65716:AMT65718 AWP65716:AWP65718 BGL65716:BGL65718 BQH65716:BQH65718 CAD65716:CAD65718 CJZ65716:CJZ65718 CTV65716:CTV65718 DDR65716:DDR65718 DNN65716:DNN65718 DXJ65716:DXJ65718 EHF65716:EHF65718 ERB65716:ERB65718 FAX65716:FAX65718 FKT65716:FKT65718 FUP65716:FUP65718 GEL65716:GEL65718 GOH65716:GOH65718 GYD65716:GYD65718 HHZ65716:HHZ65718 HRV65716:HRV65718 IBR65716:IBR65718 ILN65716:ILN65718 IVJ65716:IVJ65718 JFF65716:JFF65718 JPB65716:JPB65718 JYX65716:JYX65718 KIT65716:KIT65718 KSP65716:KSP65718 LCL65716:LCL65718 LMH65716:LMH65718 LWD65716:LWD65718 MFZ65716:MFZ65718 MPV65716:MPV65718 MZR65716:MZR65718 NJN65716:NJN65718 NTJ65716:NTJ65718 ODF65716:ODF65718 ONB65716:ONB65718 OWX65716:OWX65718 PGT65716:PGT65718 PQP65716:PQP65718 QAL65716:QAL65718 QKH65716:QKH65718 QUD65716:QUD65718 RDZ65716:RDZ65718 RNV65716:RNV65718 RXR65716:RXR65718 SHN65716:SHN65718 SRJ65716:SRJ65718 TBF65716:TBF65718 TLB65716:TLB65718 TUX65716:TUX65718 UET65716:UET65718 UOP65716:UOP65718 UYL65716:UYL65718 VIH65716:VIH65718 VSD65716:VSD65718 WBZ65716:WBZ65718 WLV65716:WLV65718 WVR65716:WVR65718 D131252:D131254 JF131252:JF131254 TB131252:TB131254 ACX131252:ACX131254 AMT131252:AMT131254 AWP131252:AWP131254 BGL131252:BGL131254 BQH131252:BQH131254 CAD131252:CAD131254 CJZ131252:CJZ131254 CTV131252:CTV131254 DDR131252:DDR131254 DNN131252:DNN131254 DXJ131252:DXJ131254 EHF131252:EHF131254 ERB131252:ERB131254 FAX131252:FAX131254 FKT131252:FKT131254 FUP131252:FUP131254 GEL131252:GEL131254 GOH131252:GOH131254 GYD131252:GYD131254 HHZ131252:HHZ131254 HRV131252:HRV131254 IBR131252:IBR131254 ILN131252:ILN131254 IVJ131252:IVJ131254 JFF131252:JFF131254 JPB131252:JPB131254 JYX131252:JYX131254 KIT131252:KIT131254 KSP131252:KSP131254 LCL131252:LCL131254 LMH131252:LMH131254 LWD131252:LWD131254 MFZ131252:MFZ131254 MPV131252:MPV131254 MZR131252:MZR131254 NJN131252:NJN131254 NTJ131252:NTJ131254 ODF131252:ODF131254 ONB131252:ONB131254 OWX131252:OWX131254 PGT131252:PGT131254 PQP131252:PQP131254 QAL131252:QAL131254 QKH131252:QKH131254 QUD131252:QUD131254 RDZ131252:RDZ131254 RNV131252:RNV131254 RXR131252:RXR131254 SHN131252:SHN131254 SRJ131252:SRJ131254 TBF131252:TBF131254 TLB131252:TLB131254 TUX131252:TUX131254 UET131252:UET131254 UOP131252:UOP131254 UYL131252:UYL131254 VIH131252:VIH131254 VSD131252:VSD131254 WBZ131252:WBZ131254 WLV131252:WLV131254 WVR131252:WVR131254 D196788:D196790 JF196788:JF196790 TB196788:TB196790 ACX196788:ACX196790 AMT196788:AMT196790 AWP196788:AWP196790 BGL196788:BGL196790 BQH196788:BQH196790 CAD196788:CAD196790 CJZ196788:CJZ196790 CTV196788:CTV196790 DDR196788:DDR196790 DNN196788:DNN196790 DXJ196788:DXJ196790 EHF196788:EHF196790 ERB196788:ERB196790 FAX196788:FAX196790 FKT196788:FKT196790 FUP196788:FUP196790 GEL196788:GEL196790 GOH196788:GOH196790 GYD196788:GYD196790 HHZ196788:HHZ196790 HRV196788:HRV196790 IBR196788:IBR196790 ILN196788:ILN196790 IVJ196788:IVJ196790 JFF196788:JFF196790 JPB196788:JPB196790 JYX196788:JYX196790 KIT196788:KIT196790 KSP196788:KSP196790 LCL196788:LCL196790 LMH196788:LMH196790 LWD196788:LWD196790 MFZ196788:MFZ196790 MPV196788:MPV196790 MZR196788:MZR196790 NJN196788:NJN196790 NTJ196788:NTJ196790 ODF196788:ODF196790 ONB196788:ONB196790 OWX196788:OWX196790 PGT196788:PGT196790 PQP196788:PQP196790 QAL196788:QAL196790 QKH196788:QKH196790 QUD196788:QUD196790 RDZ196788:RDZ196790 RNV196788:RNV196790 RXR196788:RXR196790 SHN196788:SHN196790 SRJ196788:SRJ196790 TBF196788:TBF196790 TLB196788:TLB196790 TUX196788:TUX196790 UET196788:UET196790 UOP196788:UOP196790 UYL196788:UYL196790 VIH196788:VIH196790 VSD196788:VSD196790 WBZ196788:WBZ196790 WLV196788:WLV196790 WVR196788:WVR196790 D262324:D262326 JF262324:JF262326 TB262324:TB262326 ACX262324:ACX262326 AMT262324:AMT262326 AWP262324:AWP262326 BGL262324:BGL262326 BQH262324:BQH262326 CAD262324:CAD262326 CJZ262324:CJZ262326 CTV262324:CTV262326 DDR262324:DDR262326 DNN262324:DNN262326 DXJ262324:DXJ262326 EHF262324:EHF262326 ERB262324:ERB262326 FAX262324:FAX262326 FKT262324:FKT262326 FUP262324:FUP262326 GEL262324:GEL262326 GOH262324:GOH262326 GYD262324:GYD262326 HHZ262324:HHZ262326 HRV262324:HRV262326 IBR262324:IBR262326 ILN262324:ILN262326 IVJ262324:IVJ262326 JFF262324:JFF262326 JPB262324:JPB262326 JYX262324:JYX262326 KIT262324:KIT262326 KSP262324:KSP262326 LCL262324:LCL262326 LMH262324:LMH262326 LWD262324:LWD262326 MFZ262324:MFZ262326 MPV262324:MPV262326 MZR262324:MZR262326 NJN262324:NJN262326 NTJ262324:NTJ262326 ODF262324:ODF262326 ONB262324:ONB262326 OWX262324:OWX262326 PGT262324:PGT262326 PQP262324:PQP262326 QAL262324:QAL262326 QKH262324:QKH262326 QUD262324:QUD262326 RDZ262324:RDZ262326 RNV262324:RNV262326 RXR262324:RXR262326 SHN262324:SHN262326 SRJ262324:SRJ262326 TBF262324:TBF262326 TLB262324:TLB262326 TUX262324:TUX262326 UET262324:UET262326 UOP262324:UOP262326 UYL262324:UYL262326 VIH262324:VIH262326 VSD262324:VSD262326 WBZ262324:WBZ262326 WLV262324:WLV262326 WVR262324:WVR262326 D327860:D327862 JF327860:JF327862 TB327860:TB327862 ACX327860:ACX327862 AMT327860:AMT327862 AWP327860:AWP327862 BGL327860:BGL327862 BQH327860:BQH327862 CAD327860:CAD327862 CJZ327860:CJZ327862 CTV327860:CTV327862 DDR327860:DDR327862 DNN327860:DNN327862 DXJ327860:DXJ327862 EHF327860:EHF327862 ERB327860:ERB327862 FAX327860:FAX327862 FKT327860:FKT327862 FUP327860:FUP327862 GEL327860:GEL327862 GOH327860:GOH327862 GYD327860:GYD327862 HHZ327860:HHZ327862 HRV327860:HRV327862 IBR327860:IBR327862 ILN327860:ILN327862 IVJ327860:IVJ327862 JFF327860:JFF327862 JPB327860:JPB327862 JYX327860:JYX327862 KIT327860:KIT327862 KSP327860:KSP327862 LCL327860:LCL327862 LMH327860:LMH327862 LWD327860:LWD327862 MFZ327860:MFZ327862 MPV327860:MPV327862 MZR327860:MZR327862 NJN327860:NJN327862 NTJ327860:NTJ327862 ODF327860:ODF327862 ONB327860:ONB327862 OWX327860:OWX327862 PGT327860:PGT327862 PQP327860:PQP327862 QAL327860:QAL327862 QKH327860:QKH327862 QUD327860:QUD327862 RDZ327860:RDZ327862 RNV327860:RNV327862 RXR327860:RXR327862 SHN327860:SHN327862 SRJ327860:SRJ327862 TBF327860:TBF327862 TLB327860:TLB327862 TUX327860:TUX327862 UET327860:UET327862 UOP327860:UOP327862 UYL327860:UYL327862 VIH327860:VIH327862 VSD327860:VSD327862 WBZ327860:WBZ327862 WLV327860:WLV327862 WVR327860:WVR327862 D393396:D393398 JF393396:JF393398 TB393396:TB393398 ACX393396:ACX393398 AMT393396:AMT393398 AWP393396:AWP393398 BGL393396:BGL393398 BQH393396:BQH393398 CAD393396:CAD393398 CJZ393396:CJZ393398 CTV393396:CTV393398 DDR393396:DDR393398 DNN393396:DNN393398 DXJ393396:DXJ393398 EHF393396:EHF393398 ERB393396:ERB393398 FAX393396:FAX393398 FKT393396:FKT393398 FUP393396:FUP393398 GEL393396:GEL393398 GOH393396:GOH393398 GYD393396:GYD393398 HHZ393396:HHZ393398 HRV393396:HRV393398 IBR393396:IBR393398 ILN393396:ILN393398 IVJ393396:IVJ393398 JFF393396:JFF393398 JPB393396:JPB393398 JYX393396:JYX393398 KIT393396:KIT393398 KSP393396:KSP393398 LCL393396:LCL393398 LMH393396:LMH393398 LWD393396:LWD393398 MFZ393396:MFZ393398 MPV393396:MPV393398 MZR393396:MZR393398 NJN393396:NJN393398 NTJ393396:NTJ393398 ODF393396:ODF393398 ONB393396:ONB393398 OWX393396:OWX393398 PGT393396:PGT393398 PQP393396:PQP393398 QAL393396:QAL393398 QKH393396:QKH393398 QUD393396:QUD393398 RDZ393396:RDZ393398 RNV393396:RNV393398 RXR393396:RXR393398 SHN393396:SHN393398 SRJ393396:SRJ393398 TBF393396:TBF393398 TLB393396:TLB393398 TUX393396:TUX393398 UET393396:UET393398 UOP393396:UOP393398 UYL393396:UYL393398 VIH393396:VIH393398 VSD393396:VSD393398 WBZ393396:WBZ393398 WLV393396:WLV393398 WVR393396:WVR393398 D458932:D458934 JF458932:JF458934 TB458932:TB458934 ACX458932:ACX458934 AMT458932:AMT458934 AWP458932:AWP458934 BGL458932:BGL458934 BQH458932:BQH458934 CAD458932:CAD458934 CJZ458932:CJZ458934 CTV458932:CTV458934 DDR458932:DDR458934 DNN458932:DNN458934 DXJ458932:DXJ458934 EHF458932:EHF458934 ERB458932:ERB458934 FAX458932:FAX458934 FKT458932:FKT458934 FUP458932:FUP458934 GEL458932:GEL458934 GOH458932:GOH458934 GYD458932:GYD458934 HHZ458932:HHZ458934 HRV458932:HRV458934 IBR458932:IBR458934 ILN458932:ILN458934 IVJ458932:IVJ458934 JFF458932:JFF458934 JPB458932:JPB458934 JYX458932:JYX458934 KIT458932:KIT458934 KSP458932:KSP458934 LCL458932:LCL458934 LMH458932:LMH458934 LWD458932:LWD458934 MFZ458932:MFZ458934 MPV458932:MPV458934 MZR458932:MZR458934 NJN458932:NJN458934 NTJ458932:NTJ458934 ODF458932:ODF458934 ONB458932:ONB458934 OWX458932:OWX458934 PGT458932:PGT458934 PQP458932:PQP458934 QAL458932:QAL458934 QKH458932:QKH458934 QUD458932:QUD458934 RDZ458932:RDZ458934 RNV458932:RNV458934 RXR458932:RXR458934 SHN458932:SHN458934 SRJ458932:SRJ458934 TBF458932:TBF458934 TLB458932:TLB458934 TUX458932:TUX458934 UET458932:UET458934 UOP458932:UOP458934 UYL458932:UYL458934 VIH458932:VIH458934 VSD458932:VSD458934 WBZ458932:WBZ458934 WLV458932:WLV458934 WVR458932:WVR458934 D524468:D524470 JF524468:JF524470 TB524468:TB524470 ACX524468:ACX524470 AMT524468:AMT524470 AWP524468:AWP524470 BGL524468:BGL524470 BQH524468:BQH524470 CAD524468:CAD524470 CJZ524468:CJZ524470 CTV524468:CTV524470 DDR524468:DDR524470 DNN524468:DNN524470 DXJ524468:DXJ524470 EHF524468:EHF524470 ERB524468:ERB524470 FAX524468:FAX524470 FKT524468:FKT524470 FUP524468:FUP524470 GEL524468:GEL524470 GOH524468:GOH524470 GYD524468:GYD524470 HHZ524468:HHZ524470 HRV524468:HRV524470 IBR524468:IBR524470 ILN524468:ILN524470 IVJ524468:IVJ524470 JFF524468:JFF524470 JPB524468:JPB524470 JYX524468:JYX524470 KIT524468:KIT524470 KSP524468:KSP524470 LCL524468:LCL524470 LMH524468:LMH524470 LWD524468:LWD524470 MFZ524468:MFZ524470 MPV524468:MPV524470 MZR524468:MZR524470 NJN524468:NJN524470 NTJ524468:NTJ524470 ODF524468:ODF524470 ONB524468:ONB524470 OWX524468:OWX524470 PGT524468:PGT524470 PQP524468:PQP524470 QAL524468:QAL524470 QKH524468:QKH524470 QUD524468:QUD524470 RDZ524468:RDZ524470 RNV524468:RNV524470 RXR524468:RXR524470 SHN524468:SHN524470 SRJ524468:SRJ524470 TBF524468:TBF524470 TLB524468:TLB524470 TUX524468:TUX524470 UET524468:UET524470 UOP524468:UOP524470 UYL524468:UYL524470 VIH524468:VIH524470 VSD524468:VSD524470 WBZ524468:WBZ524470 WLV524468:WLV524470 WVR524468:WVR524470 D590004:D590006 JF590004:JF590006 TB590004:TB590006 ACX590004:ACX590006 AMT590004:AMT590006 AWP590004:AWP590006 BGL590004:BGL590006 BQH590004:BQH590006 CAD590004:CAD590006 CJZ590004:CJZ590006 CTV590004:CTV590006 DDR590004:DDR590006 DNN590004:DNN590006 DXJ590004:DXJ590006 EHF590004:EHF590006 ERB590004:ERB590006 FAX590004:FAX590006 FKT590004:FKT590006 FUP590004:FUP590006 GEL590004:GEL590006 GOH590004:GOH590006 GYD590004:GYD590006 HHZ590004:HHZ590006 HRV590004:HRV590006 IBR590004:IBR590006 ILN590004:ILN590006 IVJ590004:IVJ590006 JFF590004:JFF590006 JPB590004:JPB590006 JYX590004:JYX590006 KIT590004:KIT590006 KSP590004:KSP590006 LCL590004:LCL590006 LMH590004:LMH590006 LWD590004:LWD590006 MFZ590004:MFZ590006 MPV590004:MPV590006 MZR590004:MZR590006 NJN590004:NJN590006 NTJ590004:NTJ590006 ODF590004:ODF590006 ONB590004:ONB590006 OWX590004:OWX590006 PGT590004:PGT590006 PQP590004:PQP590006 QAL590004:QAL590006 QKH590004:QKH590006 QUD590004:QUD590006 RDZ590004:RDZ590006 RNV590004:RNV590006 RXR590004:RXR590006 SHN590004:SHN590006 SRJ590004:SRJ590006 TBF590004:TBF590006 TLB590004:TLB590006 TUX590004:TUX590006 UET590004:UET590006 UOP590004:UOP590006 UYL590004:UYL590006 VIH590004:VIH590006 VSD590004:VSD590006 WBZ590004:WBZ590006 WLV590004:WLV590006 WVR590004:WVR590006 D655540:D655542 JF655540:JF655542 TB655540:TB655542 ACX655540:ACX655542 AMT655540:AMT655542 AWP655540:AWP655542 BGL655540:BGL655542 BQH655540:BQH655542 CAD655540:CAD655542 CJZ655540:CJZ655542 CTV655540:CTV655542 DDR655540:DDR655542 DNN655540:DNN655542 DXJ655540:DXJ655542 EHF655540:EHF655542 ERB655540:ERB655542 FAX655540:FAX655542 FKT655540:FKT655542 FUP655540:FUP655542 GEL655540:GEL655542 GOH655540:GOH655542 GYD655540:GYD655542 HHZ655540:HHZ655542 HRV655540:HRV655542 IBR655540:IBR655542 ILN655540:ILN655542 IVJ655540:IVJ655542 JFF655540:JFF655542 JPB655540:JPB655542 JYX655540:JYX655542 KIT655540:KIT655542 KSP655540:KSP655542 LCL655540:LCL655542 LMH655540:LMH655542 LWD655540:LWD655542 MFZ655540:MFZ655542 MPV655540:MPV655542 MZR655540:MZR655542 NJN655540:NJN655542 NTJ655540:NTJ655542 ODF655540:ODF655542 ONB655540:ONB655542 OWX655540:OWX655542 PGT655540:PGT655542 PQP655540:PQP655542 QAL655540:QAL655542 QKH655540:QKH655542 QUD655540:QUD655542 RDZ655540:RDZ655542 RNV655540:RNV655542 RXR655540:RXR655542 SHN655540:SHN655542 SRJ655540:SRJ655542 TBF655540:TBF655542 TLB655540:TLB655542 TUX655540:TUX655542 UET655540:UET655542 UOP655540:UOP655542 UYL655540:UYL655542 VIH655540:VIH655542 VSD655540:VSD655542 WBZ655540:WBZ655542 WLV655540:WLV655542 WVR655540:WVR655542 D721076:D721078 JF721076:JF721078 TB721076:TB721078 ACX721076:ACX721078 AMT721076:AMT721078 AWP721076:AWP721078 BGL721076:BGL721078 BQH721076:BQH721078 CAD721076:CAD721078 CJZ721076:CJZ721078 CTV721076:CTV721078 DDR721076:DDR721078 DNN721076:DNN721078 DXJ721076:DXJ721078 EHF721076:EHF721078 ERB721076:ERB721078 FAX721076:FAX721078 FKT721076:FKT721078 FUP721076:FUP721078 GEL721076:GEL721078 GOH721076:GOH721078 GYD721076:GYD721078 HHZ721076:HHZ721078 HRV721076:HRV721078 IBR721076:IBR721078 ILN721076:ILN721078 IVJ721076:IVJ721078 JFF721076:JFF721078 JPB721076:JPB721078 JYX721076:JYX721078 KIT721076:KIT721078 KSP721076:KSP721078 LCL721076:LCL721078 LMH721076:LMH721078 LWD721076:LWD721078 MFZ721076:MFZ721078 MPV721076:MPV721078 MZR721076:MZR721078 NJN721076:NJN721078 NTJ721076:NTJ721078 ODF721076:ODF721078 ONB721076:ONB721078 OWX721076:OWX721078 PGT721076:PGT721078 PQP721076:PQP721078 QAL721076:QAL721078 QKH721076:QKH721078 QUD721076:QUD721078 RDZ721076:RDZ721078 RNV721076:RNV721078 RXR721076:RXR721078 SHN721076:SHN721078 SRJ721076:SRJ721078 TBF721076:TBF721078 TLB721076:TLB721078 TUX721076:TUX721078 UET721076:UET721078 UOP721076:UOP721078 UYL721076:UYL721078 VIH721076:VIH721078 VSD721076:VSD721078 WBZ721076:WBZ721078 WLV721076:WLV721078 WVR721076:WVR721078 D786612:D786614 JF786612:JF786614 TB786612:TB786614 ACX786612:ACX786614 AMT786612:AMT786614 AWP786612:AWP786614 BGL786612:BGL786614 BQH786612:BQH786614 CAD786612:CAD786614 CJZ786612:CJZ786614 CTV786612:CTV786614 DDR786612:DDR786614 DNN786612:DNN786614 DXJ786612:DXJ786614 EHF786612:EHF786614 ERB786612:ERB786614 FAX786612:FAX786614 FKT786612:FKT786614 FUP786612:FUP786614 GEL786612:GEL786614 GOH786612:GOH786614 GYD786612:GYD786614 HHZ786612:HHZ786614 HRV786612:HRV786614 IBR786612:IBR786614 ILN786612:ILN786614 IVJ786612:IVJ786614 JFF786612:JFF786614 JPB786612:JPB786614 JYX786612:JYX786614 KIT786612:KIT786614 KSP786612:KSP786614 LCL786612:LCL786614 LMH786612:LMH786614 LWD786612:LWD786614 MFZ786612:MFZ786614 MPV786612:MPV786614 MZR786612:MZR786614 NJN786612:NJN786614 NTJ786612:NTJ786614 ODF786612:ODF786614 ONB786612:ONB786614 OWX786612:OWX786614 PGT786612:PGT786614 PQP786612:PQP786614 QAL786612:QAL786614 QKH786612:QKH786614 QUD786612:QUD786614 RDZ786612:RDZ786614 RNV786612:RNV786614 RXR786612:RXR786614 SHN786612:SHN786614 SRJ786612:SRJ786614 TBF786612:TBF786614 TLB786612:TLB786614 TUX786612:TUX786614 UET786612:UET786614 UOP786612:UOP786614 UYL786612:UYL786614 VIH786612:VIH786614 VSD786612:VSD786614 WBZ786612:WBZ786614 WLV786612:WLV786614 WVR786612:WVR786614 D852148:D852150 JF852148:JF852150 TB852148:TB852150 ACX852148:ACX852150 AMT852148:AMT852150 AWP852148:AWP852150 BGL852148:BGL852150 BQH852148:BQH852150 CAD852148:CAD852150 CJZ852148:CJZ852150 CTV852148:CTV852150 DDR852148:DDR852150 DNN852148:DNN852150 DXJ852148:DXJ852150 EHF852148:EHF852150 ERB852148:ERB852150 FAX852148:FAX852150 FKT852148:FKT852150 FUP852148:FUP852150 GEL852148:GEL852150 GOH852148:GOH852150 GYD852148:GYD852150 HHZ852148:HHZ852150 HRV852148:HRV852150 IBR852148:IBR852150 ILN852148:ILN852150 IVJ852148:IVJ852150 JFF852148:JFF852150 JPB852148:JPB852150 JYX852148:JYX852150 KIT852148:KIT852150 KSP852148:KSP852150 LCL852148:LCL852150 LMH852148:LMH852150 LWD852148:LWD852150 MFZ852148:MFZ852150 MPV852148:MPV852150 MZR852148:MZR852150 NJN852148:NJN852150 NTJ852148:NTJ852150 ODF852148:ODF852150 ONB852148:ONB852150 OWX852148:OWX852150 PGT852148:PGT852150 PQP852148:PQP852150 QAL852148:QAL852150 QKH852148:QKH852150 QUD852148:QUD852150 RDZ852148:RDZ852150 RNV852148:RNV852150 RXR852148:RXR852150 SHN852148:SHN852150 SRJ852148:SRJ852150 TBF852148:TBF852150 TLB852148:TLB852150 TUX852148:TUX852150 UET852148:UET852150 UOP852148:UOP852150 UYL852148:UYL852150 VIH852148:VIH852150 VSD852148:VSD852150 WBZ852148:WBZ852150 WLV852148:WLV852150 WVR852148:WVR852150 D917684:D917686 JF917684:JF917686 TB917684:TB917686 ACX917684:ACX917686 AMT917684:AMT917686 AWP917684:AWP917686 BGL917684:BGL917686 BQH917684:BQH917686 CAD917684:CAD917686 CJZ917684:CJZ917686 CTV917684:CTV917686 DDR917684:DDR917686 DNN917684:DNN917686 DXJ917684:DXJ917686 EHF917684:EHF917686 ERB917684:ERB917686 FAX917684:FAX917686 FKT917684:FKT917686 FUP917684:FUP917686 GEL917684:GEL917686 GOH917684:GOH917686 GYD917684:GYD917686 HHZ917684:HHZ917686 HRV917684:HRV917686 IBR917684:IBR917686 ILN917684:ILN917686 IVJ917684:IVJ917686 JFF917684:JFF917686 JPB917684:JPB917686 JYX917684:JYX917686 KIT917684:KIT917686 KSP917684:KSP917686 LCL917684:LCL917686 LMH917684:LMH917686 LWD917684:LWD917686 MFZ917684:MFZ917686 MPV917684:MPV917686 MZR917684:MZR917686 NJN917684:NJN917686 NTJ917684:NTJ917686 ODF917684:ODF917686 ONB917684:ONB917686 OWX917684:OWX917686 PGT917684:PGT917686 PQP917684:PQP917686 QAL917684:QAL917686 QKH917684:QKH917686 QUD917684:QUD917686 RDZ917684:RDZ917686 RNV917684:RNV917686 RXR917684:RXR917686 SHN917684:SHN917686 SRJ917684:SRJ917686 TBF917684:TBF917686 TLB917684:TLB917686 TUX917684:TUX917686 UET917684:UET917686 UOP917684:UOP917686 UYL917684:UYL917686 VIH917684:VIH917686 VSD917684:VSD917686 WBZ917684:WBZ917686 WLV917684:WLV917686 WVR917684:WVR917686 D983220:D983222 JF983220:JF983222 TB983220:TB983222 ACX983220:ACX983222 AMT983220:AMT983222 AWP983220:AWP983222 BGL983220:BGL983222 BQH983220:BQH983222 CAD983220:CAD983222 CJZ983220:CJZ983222 CTV983220:CTV983222 DDR983220:DDR983222 DNN983220:DNN983222 DXJ983220:DXJ983222 EHF983220:EHF983222 ERB983220:ERB983222 FAX983220:FAX983222 FKT983220:FKT983222 FUP983220:FUP983222 GEL983220:GEL983222 GOH983220:GOH983222 GYD983220:GYD983222 HHZ983220:HHZ983222 HRV983220:HRV983222 IBR983220:IBR983222 ILN983220:ILN983222 IVJ983220:IVJ983222 JFF983220:JFF983222 JPB983220:JPB983222 JYX983220:JYX983222 KIT983220:KIT983222 KSP983220:KSP983222 LCL983220:LCL983222 LMH983220:LMH983222 LWD983220:LWD983222 MFZ983220:MFZ983222 MPV983220:MPV983222 MZR983220:MZR983222 NJN983220:NJN983222 NTJ983220:NTJ983222 ODF983220:ODF983222 ONB983220:ONB983222 OWX983220:OWX983222 PGT983220:PGT983222 PQP983220:PQP983222 QAL983220:QAL983222 QKH983220:QKH983222 QUD983220:QUD983222 RDZ983220:RDZ983222 RNV983220:RNV983222 RXR983220:RXR983222 SHN983220:SHN983222 SRJ983220:SRJ983222 TBF983220:TBF983222 TLB983220:TLB983222 TUX983220:TUX983222 UET983220:UET983222 UOP983220:UOP983222 UYL983220:UYL983222 VIH983220:VIH983222 VSD983220:VSD983222 WBZ983220:WBZ983222 WLV983220:WLV983222 WVR983220:WVR983222 D25:D36 JF25:JF36 TB25:TB36 ACX25:ACX36 AMT25:AMT36 AWP25:AWP36 BGL25:BGL36 BQH25:BQH36 CAD25:CAD36 CJZ25:CJZ36 CTV25:CTV36 DDR25:DDR36 DNN25:DNN36 DXJ25:DXJ36 EHF25:EHF36 ERB25:ERB36 FAX25:FAX36 FKT25:FKT36 FUP25:FUP36 GEL25:GEL36 GOH25:GOH36 GYD25:GYD36 HHZ25:HHZ36 HRV25:HRV36 IBR25:IBR36 ILN25:ILN36 IVJ25:IVJ36 JFF25:JFF36 JPB25:JPB36 JYX25:JYX36 KIT25:KIT36 KSP25:KSP36 LCL25:LCL36 LMH25:LMH36 LWD25:LWD36 MFZ25:MFZ36 MPV25:MPV36 MZR25:MZR36 NJN25:NJN36 NTJ25:NTJ36 ODF25:ODF36 ONB25:ONB36 OWX25:OWX36 PGT25:PGT36 PQP25:PQP36 QAL25:QAL36 QKH25:QKH36 QUD25:QUD36 RDZ25:RDZ36 RNV25:RNV36 RXR25:RXR36 SHN25:SHN36 SRJ25:SRJ36 TBF25:TBF36 TLB25:TLB36 TUX25:TUX36 UET25:UET36 UOP25:UOP36 UYL25:UYL36 VIH25:VIH36 VSD25:VSD36 WBZ25:WBZ36 WLV25:WLV36 WVR25:WVR36 D65556:D65568 JF65556:JF65568 TB65556:TB65568 ACX65556:ACX65568 AMT65556:AMT65568 AWP65556:AWP65568 BGL65556:BGL65568 BQH65556:BQH65568 CAD65556:CAD65568 CJZ65556:CJZ65568 CTV65556:CTV65568 DDR65556:DDR65568 DNN65556:DNN65568 DXJ65556:DXJ65568 EHF65556:EHF65568 ERB65556:ERB65568 FAX65556:FAX65568 FKT65556:FKT65568 FUP65556:FUP65568 GEL65556:GEL65568 GOH65556:GOH65568 GYD65556:GYD65568 HHZ65556:HHZ65568 HRV65556:HRV65568 IBR65556:IBR65568 ILN65556:ILN65568 IVJ65556:IVJ65568 JFF65556:JFF65568 JPB65556:JPB65568 JYX65556:JYX65568 KIT65556:KIT65568 KSP65556:KSP65568 LCL65556:LCL65568 LMH65556:LMH65568 LWD65556:LWD65568 MFZ65556:MFZ65568 MPV65556:MPV65568 MZR65556:MZR65568 NJN65556:NJN65568 NTJ65556:NTJ65568 ODF65556:ODF65568 ONB65556:ONB65568 OWX65556:OWX65568 PGT65556:PGT65568 PQP65556:PQP65568 QAL65556:QAL65568 QKH65556:QKH65568 QUD65556:QUD65568 RDZ65556:RDZ65568 RNV65556:RNV65568 RXR65556:RXR65568 SHN65556:SHN65568 SRJ65556:SRJ65568 TBF65556:TBF65568 TLB65556:TLB65568 TUX65556:TUX65568 UET65556:UET65568 UOP65556:UOP65568 UYL65556:UYL65568 VIH65556:VIH65568 VSD65556:VSD65568 WBZ65556:WBZ65568 WLV65556:WLV65568 WVR65556:WVR65568 D131092:D131104 JF131092:JF131104 TB131092:TB131104 ACX131092:ACX131104 AMT131092:AMT131104 AWP131092:AWP131104 BGL131092:BGL131104 BQH131092:BQH131104 CAD131092:CAD131104 CJZ131092:CJZ131104 CTV131092:CTV131104 DDR131092:DDR131104 DNN131092:DNN131104 DXJ131092:DXJ131104 EHF131092:EHF131104 ERB131092:ERB131104 FAX131092:FAX131104 FKT131092:FKT131104 FUP131092:FUP131104 GEL131092:GEL131104 GOH131092:GOH131104 GYD131092:GYD131104 HHZ131092:HHZ131104 HRV131092:HRV131104 IBR131092:IBR131104 ILN131092:ILN131104 IVJ131092:IVJ131104 JFF131092:JFF131104 JPB131092:JPB131104 JYX131092:JYX131104 KIT131092:KIT131104 KSP131092:KSP131104 LCL131092:LCL131104 LMH131092:LMH131104 LWD131092:LWD131104 MFZ131092:MFZ131104 MPV131092:MPV131104 MZR131092:MZR131104 NJN131092:NJN131104 NTJ131092:NTJ131104 ODF131092:ODF131104 ONB131092:ONB131104 OWX131092:OWX131104 PGT131092:PGT131104 PQP131092:PQP131104 QAL131092:QAL131104 QKH131092:QKH131104 QUD131092:QUD131104 RDZ131092:RDZ131104 RNV131092:RNV131104 RXR131092:RXR131104 SHN131092:SHN131104 SRJ131092:SRJ131104 TBF131092:TBF131104 TLB131092:TLB131104 TUX131092:TUX131104 UET131092:UET131104 UOP131092:UOP131104 UYL131092:UYL131104 VIH131092:VIH131104 VSD131092:VSD131104 WBZ131092:WBZ131104 WLV131092:WLV131104 WVR131092:WVR131104 D196628:D196640 JF196628:JF196640 TB196628:TB196640 ACX196628:ACX196640 AMT196628:AMT196640 AWP196628:AWP196640 BGL196628:BGL196640 BQH196628:BQH196640 CAD196628:CAD196640 CJZ196628:CJZ196640 CTV196628:CTV196640 DDR196628:DDR196640 DNN196628:DNN196640 DXJ196628:DXJ196640 EHF196628:EHF196640 ERB196628:ERB196640 FAX196628:FAX196640 FKT196628:FKT196640 FUP196628:FUP196640 GEL196628:GEL196640 GOH196628:GOH196640 GYD196628:GYD196640 HHZ196628:HHZ196640 HRV196628:HRV196640 IBR196628:IBR196640 ILN196628:ILN196640 IVJ196628:IVJ196640 JFF196628:JFF196640 JPB196628:JPB196640 JYX196628:JYX196640 KIT196628:KIT196640 KSP196628:KSP196640 LCL196628:LCL196640 LMH196628:LMH196640 LWD196628:LWD196640 MFZ196628:MFZ196640 MPV196628:MPV196640 MZR196628:MZR196640 NJN196628:NJN196640 NTJ196628:NTJ196640 ODF196628:ODF196640 ONB196628:ONB196640 OWX196628:OWX196640 PGT196628:PGT196640 PQP196628:PQP196640 QAL196628:QAL196640 QKH196628:QKH196640 QUD196628:QUD196640 RDZ196628:RDZ196640 RNV196628:RNV196640 RXR196628:RXR196640 SHN196628:SHN196640 SRJ196628:SRJ196640 TBF196628:TBF196640 TLB196628:TLB196640 TUX196628:TUX196640 UET196628:UET196640 UOP196628:UOP196640 UYL196628:UYL196640 VIH196628:VIH196640 VSD196628:VSD196640 WBZ196628:WBZ196640 WLV196628:WLV196640 WVR196628:WVR196640 D262164:D262176 JF262164:JF262176 TB262164:TB262176 ACX262164:ACX262176 AMT262164:AMT262176 AWP262164:AWP262176 BGL262164:BGL262176 BQH262164:BQH262176 CAD262164:CAD262176 CJZ262164:CJZ262176 CTV262164:CTV262176 DDR262164:DDR262176 DNN262164:DNN262176 DXJ262164:DXJ262176 EHF262164:EHF262176 ERB262164:ERB262176 FAX262164:FAX262176 FKT262164:FKT262176 FUP262164:FUP262176 GEL262164:GEL262176 GOH262164:GOH262176 GYD262164:GYD262176 HHZ262164:HHZ262176 HRV262164:HRV262176 IBR262164:IBR262176 ILN262164:ILN262176 IVJ262164:IVJ262176 JFF262164:JFF262176 JPB262164:JPB262176 JYX262164:JYX262176 KIT262164:KIT262176 KSP262164:KSP262176 LCL262164:LCL262176 LMH262164:LMH262176 LWD262164:LWD262176 MFZ262164:MFZ262176 MPV262164:MPV262176 MZR262164:MZR262176 NJN262164:NJN262176 NTJ262164:NTJ262176 ODF262164:ODF262176 ONB262164:ONB262176 OWX262164:OWX262176 PGT262164:PGT262176 PQP262164:PQP262176 QAL262164:QAL262176 QKH262164:QKH262176 QUD262164:QUD262176 RDZ262164:RDZ262176 RNV262164:RNV262176 RXR262164:RXR262176 SHN262164:SHN262176 SRJ262164:SRJ262176 TBF262164:TBF262176 TLB262164:TLB262176 TUX262164:TUX262176 UET262164:UET262176 UOP262164:UOP262176 UYL262164:UYL262176 VIH262164:VIH262176 VSD262164:VSD262176 WBZ262164:WBZ262176 WLV262164:WLV262176 WVR262164:WVR262176 D327700:D327712 JF327700:JF327712 TB327700:TB327712 ACX327700:ACX327712 AMT327700:AMT327712 AWP327700:AWP327712 BGL327700:BGL327712 BQH327700:BQH327712 CAD327700:CAD327712 CJZ327700:CJZ327712 CTV327700:CTV327712 DDR327700:DDR327712 DNN327700:DNN327712 DXJ327700:DXJ327712 EHF327700:EHF327712 ERB327700:ERB327712 FAX327700:FAX327712 FKT327700:FKT327712 FUP327700:FUP327712 GEL327700:GEL327712 GOH327700:GOH327712 GYD327700:GYD327712 HHZ327700:HHZ327712 HRV327700:HRV327712 IBR327700:IBR327712 ILN327700:ILN327712 IVJ327700:IVJ327712 JFF327700:JFF327712 JPB327700:JPB327712 JYX327700:JYX327712 KIT327700:KIT327712 KSP327700:KSP327712 LCL327700:LCL327712 LMH327700:LMH327712 LWD327700:LWD327712 MFZ327700:MFZ327712 MPV327700:MPV327712 MZR327700:MZR327712 NJN327700:NJN327712 NTJ327700:NTJ327712 ODF327700:ODF327712 ONB327700:ONB327712 OWX327700:OWX327712 PGT327700:PGT327712 PQP327700:PQP327712 QAL327700:QAL327712 QKH327700:QKH327712 QUD327700:QUD327712 RDZ327700:RDZ327712 RNV327700:RNV327712 RXR327700:RXR327712 SHN327700:SHN327712 SRJ327700:SRJ327712 TBF327700:TBF327712 TLB327700:TLB327712 TUX327700:TUX327712 UET327700:UET327712 UOP327700:UOP327712 UYL327700:UYL327712 VIH327700:VIH327712 VSD327700:VSD327712 WBZ327700:WBZ327712 WLV327700:WLV327712 WVR327700:WVR327712 D393236:D393248 JF393236:JF393248 TB393236:TB393248 ACX393236:ACX393248 AMT393236:AMT393248 AWP393236:AWP393248 BGL393236:BGL393248 BQH393236:BQH393248 CAD393236:CAD393248 CJZ393236:CJZ393248 CTV393236:CTV393248 DDR393236:DDR393248 DNN393236:DNN393248 DXJ393236:DXJ393248 EHF393236:EHF393248 ERB393236:ERB393248 FAX393236:FAX393248 FKT393236:FKT393248 FUP393236:FUP393248 GEL393236:GEL393248 GOH393236:GOH393248 GYD393236:GYD393248 HHZ393236:HHZ393248 HRV393236:HRV393248 IBR393236:IBR393248 ILN393236:ILN393248 IVJ393236:IVJ393248 JFF393236:JFF393248 JPB393236:JPB393248 JYX393236:JYX393248 KIT393236:KIT393248 KSP393236:KSP393248 LCL393236:LCL393248 LMH393236:LMH393248 LWD393236:LWD393248 MFZ393236:MFZ393248 MPV393236:MPV393248 MZR393236:MZR393248 NJN393236:NJN393248 NTJ393236:NTJ393248 ODF393236:ODF393248 ONB393236:ONB393248 OWX393236:OWX393248 PGT393236:PGT393248 PQP393236:PQP393248 QAL393236:QAL393248 QKH393236:QKH393248 QUD393236:QUD393248 RDZ393236:RDZ393248 RNV393236:RNV393248 RXR393236:RXR393248 SHN393236:SHN393248 SRJ393236:SRJ393248 TBF393236:TBF393248 TLB393236:TLB393248 TUX393236:TUX393248 UET393236:UET393248 UOP393236:UOP393248 UYL393236:UYL393248 VIH393236:VIH393248 VSD393236:VSD393248 WBZ393236:WBZ393248 WLV393236:WLV393248 WVR393236:WVR393248 D458772:D458784 JF458772:JF458784 TB458772:TB458784 ACX458772:ACX458784 AMT458772:AMT458784 AWP458772:AWP458784 BGL458772:BGL458784 BQH458772:BQH458784 CAD458772:CAD458784 CJZ458772:CJZ458784 CTV458772:CTV458784 DDR458772:DDR458784 DNN458772:DNN458784 DXJ458772:DXJ458784 EHF458772:EHF458784 ERB458772:ERB458784 FAX458772:FAX458784 FKT458772:FKT458784 FUP458772:FUP458784 GEL458772:GEL458784 GOH458772:GOH458784 GYD458772:GYD458784 HHZ458772:HHZ458784 HRV458772:HRV458784 IBR458772:IBR458784 ILN458772:ILN458784 IVJ458772:IVJ458784 JFF458772:JFF458784 JPB458772:JPB458784 JYX458772:JYX458784 KIT458772:KIT458784 KSP458772:KSP458784 LCL458772:LCL458784 LMH458772:LMH458784 LWD458772:LWD458784 MFZ458772:MFZ458784 MPV458772:MPV458784 MZR458772:MZR458784 NJN458772:NJN458784 NTJ458772:NTJ458784 ODF458772:ODF458784 ONB458772:ONB458784 OWX458772:OWX458784 PGT458772:PGT458784 PQP458772:PQP458784 QAL458772:QAL458784 QKH458772:QKH458784 QUD458772:QUD458784 RDZ458772:RDZ458784 RNV458772:RNV458784 RXR458772:RXR458784 SHN458772:SHN458784 SRJ458772:SRJ458784 TBF458772:TBF458784 TLB458772:TLB458784 TUX458772:TUX458784 UET458772:UET458784 UOP458772:UOP458784 UYL458772:UYL458784 VIH458772:VIH458784 VSD458772:VSD458784 WBZ458772:WBZ458784 WLV458772:WLV458784 WVR458772:WVR458784 D524308:D524320 JF524308:JF524320 TB524308:TB524320 ACX524308:ACX524320 AMT524308:AMT524320 AWP524308:AWP524320 BGL524308:BGL524320 BQH524308:BQH524320 CAD524308:CAD524320 CJZ524308:CJZ524320 CTV524308:CTV524320 DDR524308:DDR524320 DNN524308:DNN524320 DXJ524308:DXJ524320 EHF524308:EHF524320 ERB524308:ERB524320 FAX524308:FAX524320 FKT524308:FKT524320 FUP524308:FUP524320 GEL524308:GEL524320 GOH524308:GOH524320 GYD524308:GYD524320 HHZ524308:HHZ524320 HRV524308:HRV524320 IBR524308:IBR524320 ILN524308:ILN524320 IVJ524308:IVJ524320 JFF524308:JFF524320 JPB524308:JPB524320 JYX524308:JYX524320 KIT524308:KIT524320 KSP524308:KSP524320 LCL524308:LCL524320 LMH524308:LMH524320 LWD524308:LWD524320 MFZ524308:MFZ524320 MPV524308:MPV524320 MZR524308:MZR524320 NJN524308:NJN524320 NTJ524308:NTJ524320 ODF524308:ODF524320 ONB524308:ONB524320 OWX524308:OWX524320 PGT524308:PGT524320 PQP524308:PQP524320 QAL524308:QAL524320 QKH524308:QKH524320 QUD524308:QUD524320 RDZ524308:RDZ524320 RNV524308:RNV524320 RXR524308:RXR524320 SHN524308:SHN524320 SRJ524308:SRJ524320 TBF524308:TBF524320 TLB524308:TLB524320 TUX524308:TUX524320 UET524308:UET524320 UOP524308:UOP524320 UYL524308:UYL524320 VIH524308:VIH524320 VSD524308:VSD524320 WBZ524308:WBZ524320 WLV524308:WLV524320 WVR524308:WVR524320 D589844:D589856 JF589844:JF589856 TB589844:TB589856 ACX589844:ACX589856 AMT589844:AMT589856 AWP589844:AWP589856 BGL589844:BGL589856 BQH589844:BQH589856 CAD589844:CAD589856 CJZ589844:CJZ589856 CTV589844:CTV589856 DDR589844:DDR589856 DNN589844:DNN589856 DXJ589844:DXJ589856 EHF589844:EHF589856 ERB589844:ERB589856 FAX589844:FAX589856 FKT589844:FKT589856 FUP589844:FUP589856 GEL589844:GEL589856 GOH589844:GOH589856 GYD589844:GYD589856 HHZ589844:HHZ589856 HRV589844:HRV589856 IBR589844:IBR589856 ILN589844:ILN589856 IVJ589844:IVJ589856 JFF589844:JFF589856 JPB589844:JPB589856 JYX589844:JYX589856 KIT589844:KIT589856 KSP589844:KSP589856 LCL589844:LCL589856 LMH589844:LMH589856 LWD589844:LWD589856 MFZ589844:MFZ589856 MPV589844:MPV589856 MZR589844:MZR589856 NJN589844:NJN589856 NTJ589844:NTJ589856 ODF589844:ODF589856 ONB589844:ONB589856 OWX589844:OWX589856 PGT589844:PGT589856 PQP589844:PQP589856 QAL589844:QAL589856 QKH589844:QKH589856 QUD589844:QUD589856 RDZ589844:RDZ589856 RNV589844:RNV589856 RXR589844:RXR589856 SHN589844:SHN589856 SRJ589844:SRJ589856 TBF589844:TBF589856 TLB589844:TLB589856 TUX589844:TUX589856 UET589844:UET589856 UOP589844:UOP589856 UYL589844:UYL589856 VIH589844:VIH589856 VSD589844:VSD589856 WBZ589844:WBZ589856 WLV589844:WLV589856 WVR589844:WVR589856 D655380:D655392 JF655380:JF655392 TB655380:TB655392 ACX655380:ACX655392 AMT655380:AMT655392 AWP655380:AWP655392 BGL655380:BGL655392 BQH655380:BQH655392 CAD655380:CAD655392 CJZ655380:CJZ655392 CTV655380:CTV655392 DDR655380:DDR655392 DNN655380:DNN655392 DXJ655380:DXJ655392 EHF655380:EHF655392 ERB655380:ERB655392 FAX655380:FAX655392 FKT655380:FKT655392 FUP655380:FUP655392 GEL655380:GEL655392 GOH655380:GOH655392 GYD655380:GYD655392 HHZ655380:HHZ655392 HRV655380:HRV655392 IBR655380:IBR655392 ILN655380:ILN655392 IVJ655380:IVJ655392 JFF655380:JFF655392 JPB655380:JPB655392 JYX655380:JYX655392 KIT655380:KIT655392 KSP655380:KSP655392 LCL655380:LCL655392 LMH655380:LMH655392 LWD655380:LWD655392 MFZ655380:MFZ655392 MPV655380:MPV655392 MZR655380:MZR655392 NJN655380:NJN655392 NTJ655380:NTJ655392 ODF655380:ODF655392 ONB655380:ONB655392 OWX655380:OWX655392 PGT655380:PGT655392 PQP655380:PQP655392 QAL655380:QAL655392 QKH655380:QKH655392 QUD655380:QUD655392 RDZ655380:RDZ655392 RNV655380:RNV655392 RXR655380:RXR655392 SHN655380:SHN655392 SRJ655380:SRJ655392 TBF655380:TBF655392 TLB655380:TLB655392 TUX655380:TUX655392 UET655380:UET655392 UOP655380:UOP655392 UYL655380:UYL655392 VIH655380:VIH655392 VSD655380:VSD655392 WBZ655380:WBZ655392 WLV655380:WLV655392 WVR655380:WVR655392 D720916:D720928 JF720916:JF720928 TB720916:TB720928 ACX720916:ACX720928 AMT720916:AMT720928 AWP720916:AWP720928 BGL720916:BGL720928 BQH720916:BQH720928 CAD720916:CAD720928 CJZ720916:CJZ720928 CTV720916:CTV720928 DDR720916:DDR720928 DNN720916:DNN720928 DXJ720916:DXJ720928 EHF720916:EHF720928 ERB720916:ERB720928 FAX720916:FAX720928 FKT720916:FKT720928 FUP720916:FUP720928 GEL720916:GEL720928 GOH720916:GOH720928 GYD720916:GYD720928 HHZ720916:HHZ720928 HRV720916:HRV720928 IBR720916:IBR720928 ILN720916:ILN720928 IVJ720916:IVJ720928 JFF720916:JFF720928 JPB720916:JPB720928 JYX720916:JYX720928 KIT720916:KIT720928 KSP720916:KSP720928 LCL720916:LCL720928 LMH720916:LMH720928 LWD720916:LWD720928 MFZ720916:MFZ720928 MPV720916:MPV720928 MZR720916:MZR720928 NJN720916:NJN720928 NTJ720916:NTJ720928 ODF720916:ODF720928 ONB720916:ONB720928 OWX720916:OWX720928 PGT720916:PGT720928 PQP720916:PQP720928 QAL720916:QAL720928 QKH720916:QKH720928 QUD720916:QUD720928 RDZ720916:RDZ720928 RNV720916:RNV720928 RXR720916:RXR720928 SHN720916:SHN720928 SRJ720916:SRJ720928 TBF720916:TBF720928 TLB720916:TLB720928 TUX720916:TUX720928 UET720916:UET720928 UOP720916:UOP720928 UYL720916:UYL720928 VIH720916:VIH720928 VSD720916:VSD720928 WBZ720916:WBZ720928 WLV720916:WLV720928 WVR720916:WVR720928 D786452:D786464 JF786452:JF786464 TB786452:TB786464 ACX786452:ACX786464 AMT786452:AMT786464 AWP786452:AWP786464 BGL786452:BGL786464 BQH786452:BQH786464 CAD786452:CAD786464 CJZ786452:CJZ786464 CTV786452:CTV786464 DDR786452:DDR786464 DNN786452:DNN786464 DXJ786452:DXJ786464 EHF786452:EHF786464 ERB786452:ERB786464 FAX786452:FAX786464 FKT786452:FKT786464 FUP786452:FUP786464 GEL786452:GEL786464 GOH786452:GOH786464 GYD786452:GYD786464 HHZ786452:HHZ786464 HRV786452:HRV786464 IBR786452:IBR786464 ILN786452:ILN786464 IVJ786452:IVJ786464 JFF786452:JFF786464 JPB786452:JPB786464 JYX786452:JYX786464 KIT786452:KIT786464 KSP786452:KSP786464 LCL786452:LCL786464 LMH786452:LMH786464 LWD786452:LWD786464 MFZ786452:MFZ786464 MPV786452:MPV786464 MZR786452:MZR786464 NJN786452:NJN786464 NTJ786452:NTJ786464 ODF786452:ODF786464 ONB786452:ONB786464 OWX786452:OWX786464 PGT786452:PGT786464 PQP786452:PQP786464 QAL786452:QAL786464 QKH786452:QKH786464 QUD786452:QUD786464 RDZ786452:RDZ786464 RNV786452:RNV786464 RXR786452:RXR786464 SHN786452:SHN786464 SRJ786452:SRJ786464 TBF786452:TBF786464 TLB786452:TLB786464 TUX786452:TUX786464 UET786452:UET786464 UOP786452:UOP786464 UYL786452:UYL786464 VIH786452:VIH786464 VSD786452:VSD786464 WBZ786452:WBZ786464 WLV786452:WLV786464 WVR786452:WVR786464 D851988:D852000 JF851988:JF852000 TB851988:TB852000 ACX851988:ACX852000 AMT851988:AMT852000 AWP851988:AWP852000 BGL851988:BGL852000 BQH851988:BQH852000 CAD851988:CAD852000 CJZ851988:CJZ852000 CTV851988:CTV852000 DDR851988:DDR852000 DNN851988:DNN852000 DXJ851988:DXJ852000 EHF851988:EHF852000 ERB851988:ERB852000 FAX851988:FAX852000 FKT851988:FKT852000 FUP851988:FUP852000 GEL851988:GEL852000 GOH851988:GOH852000 GYD851988:GYD852000 HHZ851988:HHZ852000 HRV851988:HRV852000 IBR851988:IBR852000 ILN851988:ILN852000 IVJ851988:IVJ852000 JFF851988:JFF852000 JPB851988:JPB852000 JYX851988:JYX852000 KIT851988:KIT852000 KSP851988:KSP852000 LCL851988:LCL852000 LMH851988:LMH852000 LWD851988:LWD852000 MFZ851988:MFZ852000 MPV851988:MPV852000 MZR851988:MZR852000 NJN851988:NJN852000 NTJ851988:NTJ852000 ODF851988:ODF852000 ONB851988:ONB852000 OWX851988:OWX852000 PGT851988:PGT852000 PQP851988:PQP852000 QAL851988:QAL852000 QKH851988:QKH852000 QUD851988:QUD852000 RDZ851988:RDZ852000 RNV851988:RNV852000 RXR851988:RXR852000 SHN851988:SHN852000 SRJ851988:SRJ852000 TBF851988:TBF852000 TLB851988:TLB852000 TUX851988:TUX852000 UET851988:UET852000 UOP851988:UOP852000 UYL851988:UYL852000 VIH851988:VIH852000 VSD851988:VSD852000 WBZ851988:WBZ852000 WLV851988:WLV852000 WVR851988:WVR852000 D917524:D917536 JF917524:JF917536 TB917524:TB917536 ACX917524:ACX917536 AMT917524:AMT917536 AWP917524:AWP917536 BGL917524:BGL917536 BQH917524:BQH917536 CAD917524:CAD917536 CJZ917524:CJZ917536 CTV917524:CTV917536 DDR917524:DDR917536 DNN917524:DNN917536 DXJ917524:DXJ917536 EHF917524:EHF917536 ERB917524:ERB917536 FAX917524:FAX917536 FKT917524:FKT917536 FUP917524:FUP917536 GEL917524:GEL917536 GOH917524:GOH917536 GYD917524:GYD917536 HHZ917524:HHZ917536 HRV917524:HRV917536 IBR917524:IBR917536 ILN917524:ILN917536 IVJ917524:IVJ917536 JFF917524:JFF917536 JPB917524:JPB917536 JYX917524:JYX917536 KIT917524:KIT917536 KSP917524:KSP917536 LCL917524:LCL917536 LMH917524:LMH917536 LWD917524:LWD917536 MFZ917524:MFZ917536 MPV917524:MPV917536 MZR917524:MZR917536 NJN917524:NJN917536 NTJ917524:NTJ917536 ODF917524:ODF917536 ONB917524:ONB917536 OWX917524:OWX917536 PGT917524:PGT917536 PQP917524:PQP917536 QAL917524:QAL917536 QKH917524:QKH917536 QUD917524:QUD917536 RDZ917524:RDZ917536 RNV917524:RNV917536 RXR917524:RXR917536 SHN917524:SHN917536 SRJ917524:SRJ917536 TBF917524:TBF917536 TLB917524:TLB917536 TUX917524:TUX917536 UET917524:UET917536 UOP917524:UOP917536 UYL917524:UYL917536 VIH917524:VIH917536 VSD917524:VSD917536 WBZ917524:WBZ917536 WLV917524:WLV917536 WVR917524:WVR917536 D983060:D983072 JF983060:JF983072 TB983060:TB983072 ACX983060:ACX983072 AMT983060:AMT983072 AWP983060:AWP983072 BGL983060:BGL983072 BQH983060:BQH983072 CAD983060:CAD983072 CJZ983060:CJZ983072 CTV983060:CTV983072 DDR983060:DDR983072 DNN983060:DNN983072 DXJ983060:DXJ983072 EHF983060:EHF983072 ERB983060:ERB983072 FAX983060:FAX983072 FKT983060:FKT983072 FUP983060:FUP983072 GEL983060:GEL983072 GOH983060:GOH983072 GYD983060:GYD983072 HHZ983060:HHZ983072 HRV983060:HRV983072 IBR983060:IBR983072 ILN983060:ILN983072 IVJ983060:IVJ983072 JFF983060:JFF983072 JPB983060:JPB983072 JYX983060:JYX983072 KIT983060:KIT983072 KSP983060:KSP983072 LCL983060:LCL983072 LMH983060:LMH983072 LWD983060:LWD983072 MFZ983060:MFZ983072 MPV983060:MPV983072 MZR983060:MZR983072 NJN983060:NJN983072 NTJ983060:NTJ983072 ODF983060:ODF983072 ONB983060:ONB983072 OWX983060:OWX983072 PGT983060:PGT983072 PQP983060:PQP983072 QAL983060:QAL983072 QKH983060:QKH983072 QUD983060:QUD983072 RDZ983060:RDZ983072 RNV983060:RNV983072 RXR983060:RXR983072 SHN983060:SHN983072 SRJ983060:SRJ983072 TBF983060:TBF983072 TLB983060:TLB983072 TUX983060:TUX983072 UET983060:UET983072 UOP983060:UOP983072 UYL983060:UYL983072 VIH983060:VIH983072 VSD983060:VSD983072 WBZ983060:WBZ983072 D152:D173 D218:D222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18B27-3EEB-2A47-B7B6-7F82F90AFD60}">
  <sheetPr>
    <tabColor rgb="FF92D050"/>
    <pageSetUpPr fitToPage="1"/>
  </sheetPr>
  <dimension ref="A1:Q61"/>
  <sheetViews>
    <sheetView view="pageBreakPreview" topLeftCell="A2" zoomScale="90" zoomScaleNormal="60" zoomScaleSheetLayoutView="90" workbookViewId="0">
      <selection activeCell="K24" sqref="K24"/>
    </sheetView>
  </sheetViews>
  <sheetFormatPr defaultColWidth="8.625" defaultRowHeight="14.1"/>
  <cols>
    <col min="1" max="2" width="8.625" style="196"/>
    <col min="3" max="3" width="13.375" style="196" customWidth="1"/>
    <col min="4" max="4" width="15" style="196" customWidth="1"/>
    <col min="5" max="5" width="26" style="196" customWidth="1"/>
    <col min="6" max="6" width="18.375" style="196" customWidth="1"/>
    <col min="7" max="7" width="14.5" style="196" customWidth="1"/>
    <col min="8" max="8" width="17" style="196" customWidth="1"/>
    <col min="9" max="9" width="15.5" style="196" bestFit="1" customWidth="1"/>
    <col min="10" max="10" width="16.375" style="196" customWidth="1"/>
    <col min="11" max="11" width="15.625" style="196" customWidth="1"/>
    <col min="12" max="12" width="14.375" style="196" customWidth="1"/>
    <col min="13" max="13" width="16.375" style="196" customWidth="1"/>
    <col min="14" max="14" width="13.5" style="196" customWidth="1"/>
    <col min="15" max="16" width="14.5" style="196" customWidth="1"/>
    <col min="17" max="17" width="30.5" style="196" customWidth="1"/>
    <col min="18" max="258" width="8.625" style="196"/>
    <col min="259" max="259" width="13.375" style="196" customWidth="1"/>
    <col min="260" max="260" width="15" style="196" customWidth="1"/>
    <col min="261" max="261" width="26" style="196" customWidth="1"/>
    <col min="262" max="262" width="18.375" style="196" customWidth="1"/>
    <col min="263" max="263" width="14.5" style="196" customWidth="1"/>
    <col min="264" max="264" width="17" style="196" customWidth="1"/>
    <col min="265" max="265" width="15.5" style="196" bestFit="1" customWidth="1"/>
    <col min="266" max="266" width="16.375" style="196" customWidth="1"/>
    <col min="267" max="267" width="15.625" style="196" customWidth="1"/>
    <col min="268" max="268" width="14.375" style="196" customWidth="1"/>
    <col min="269" max="269" width="16.375" style="196" customWidth="1"/>
    <col min="270" max="270" width="13.5" style="196" customWidth="1"/>
    <col min="271" max="272" width="14.5" style="196" customWidth="1"/>
    <col min="273" max="273" width="30.5" style="196" customWidth="1"/>
    <col min="274" max="514" width="8.625" style="196"/>
    <col min="515" max="515" width="13.375" style="196" customWidth="1"/>
    <col min="516" max="516" width="15" style="196" customWidth="1"/>
    <col min="517" max="517" width="26" style="196" customWidth="1"/>
    <col min="518" max="518" width="18.375" style="196" customWidth="1"/>
    <col min="519" max="519" width="14.5" style="196" customWidth="1"/>
    <col min="520" max="520" width="17" style="196" customWidth="1"/>
    <col min="521" max="521" width="15.5" style="196" bestFit="1" customWidth="1"/>
    <col min="522" max="522" width="16.375" style="196" customWidth="1"/>
    <col min="523" max="523" width="15.625" style="196" customWidth="1"/>
    <col min="524" max="524" width="14.375" style="196" customWidth="1"/>
    <col min="525" max="525" width="16.375" style="196" customWidth="1"/>
    <col min="526" max="526" width="13.5" style="196" customWidth="1"/>
    <col min="527" max="528" width="14.5" style="196" customWidth="1"/>
    <col min="529" max="529" width="30.5" style="196" customWidth="1"/>
    <col min="530" max="770" width="8.625" style="196"/>
    <col min="771" max="771" width="13.375" style="196" customWidth="1"/>
    <col min="772" max="772" width="15" style="196" customWidth="1"/>
    <col min="773" max="773" width="26" style="196" customWidth="1"/>
    <col min="774" max="774" width="18.375" style="196" customWidth="1"/>
    <col min="775" max="775" width="14.5" style="196" customWidth="1"/>
    <col min="776" max="776" width="17" style="196" customWidth="1"/>
    <col min="777" max="777" width="15.5" style="196" bestFit="1" customWidth="1"/>
    <col min="778" max="778" width="16.375" style="196" customWidth="1"/>
    <col min="779" max="779" width="15.625" style="196" customWidth="1"/>
    <col min="780" max="780" width="14.375" style="196" customWidth="1"/>
    <col min="781" max="781" width="16.375" style="196" customWidth="1"/>
    <col min="782" max="782" width="13.5" style="196" customWidth="1"/>
    <col min="783" max="784" width="14.5" style="196" customWidth="1"/>
    <col min="785" max="785" width="30.5" style="196" customWidth="1"/>
    <col min="786" max="1026" width="8.625" style="196"/>
    <col min="1027" max="1027" width="13.375" style="196" customWidth="1"/>
    <col min="1028" max="1028" width="15" style="196" customWidth="1"/>
    <col min="1029" max="1029" width="26" style="196" customWidth="1"/>
    <col min="1030" max="1030" width="18.375" style="196" customWidth="1"/>
    <col min="1031" max="1031" width="14.5" style="196" customWidth="1"/>
    <col min="1032" max="1032" width="17" style="196" customWidth="1"/>
    <col min="1033" max="1033" width="15.5" style="196" bestFit="1" customWidth="1"/>
    <col min="1034" max="1034" width="16.375" style="196" customWidth="1"/>
    <col min="1035" max="1035" width="15.625" style="196" customWidth="1"/>
    <col min="1036" max="1036" width="14.375" style="196" customWidth="1"/>
    <col min="1037" max="1037" width="16.375" style="196" customWidth="1"/>
    <col min="1038" max="1038" width="13.5" style="196" customWidth="1"/>
    <col min="1039" max="1040" width="14.5" style="196" customWidth="1"/>
    <col min="1041" max="1041" width="30.5" style="196" customWidth="1"/>
    <col min="1042" max="1282" width="8.625" style="196"/>
    <col min="1283" max="1283" width="13.375" style="196" customWidth="1"/>
    <col min="1284" max="1284" width="15" style="196" customWidth="1"/>
    <col min="1285" max="1285" width="26" style="196" customWidth="1"/>
    <col min="1286" max="1286" width="18.375" style="196" customWidth="1"/>
    <col min="1287" max="1287" width="14.5" style="196" customWidth="1"/>
    <col min="1288" max="1288" width="17" style="196" customWidth="1"/>
    <col min="1289" max="1289" width="15.5" style="196" bestFit="1" customWidth="1"/>
    <col min="1290" max="1290" width="16.375" style="196" customWidth="1"/>
    <col min="1291" max="1291" width="15.625" style="196" customWidth="1"/>
    <col min="1292" max="1292" width="14.375" style="196" customWidth="1"/>
    <col min="1293" max="1293" width="16.375" style="196" customWidth="1"/>
    <col min="1294" max="1294" width="13.5" style="196" customWidth="1"/>
    <col min="1295" max="1296" width="14.5" style="196" customWidth="1"/>
    <col min="1297" max="1297" width="30.5" style="196" customWidth="1"/>
    <col min="1298" max="1538" width="8.625" style="196"/>
    <col min="1539" max="1539" width="13.375" style="196" customWidth="1"/>
    <col min="1540" max="1540" width="15" style="196" customWidth="1"/>
    <col min="1541" max="1541" width="26" style="196" customWidth="1"/>
    <col min="1542" max="1542" width="18.375" style="196" customWidth="1"/>
    <col min="1543" max="1543" width="14.5" style="196" customWidth="1"/>
    <col min="1544" max="1544" width="17" style="196" customWidth="1"/>
    <col min="1545" max="1545" width="15.5" style="196" bestFit="1" customWidth="1"/>
    <col min="1546" max="1546" width="16.375" style="196" customWidth="1"/>
    <col min="1547" max="1547" width="15.625" style="196" customWidth="1"/>
    <col min="1548" max="1548" width="14.375" style="196" customWidth="1"/>
    <col min="1549" max="1549" width="16.375" style="196" customWidth="1"/>
    <col min="1550" max="1550" width="13.5" style="196" customWidth="1"/>
    <col min="1551" max="1552" width="14.5" style="196" customWidth="1"/>
    <col min="1553" max="1553" width="30.5" style="196" customWidth="1"/>
    <col min="1554" max="1794" width="8.625" style="196"/>
    <col min="1795" max="1795" width="13.375" style="196" customWidth="1"/>
    <col min="1796" max="1796" width="15" style="196" customWidth="1"/>
    <col min="1797" max="1797" width="26" style="196" customWidth="1"/>
    <col min="1798" max="1798" width="18.375" style="196" customWidth="1"/>
    <col min="1799" max="1799" width="14.5" style="196" customWidth="1"/>
    <col min="1800" max="1800" width="17" style="196" customWidth="1"/>
    <col min="1801" max="1801" width="15.5" style="196" bestFit="1" customWidth="1"/>
    <col min="1802" max="1802" width="16.375" style="196" customWidth="1"/>
    <col min="1803" max="1803" width="15.625" style="196" customWidth="1"/>
    <col min="1804" max="1804" width="14.375" style="196" customWidth="1"/>
    <col min="1805" max="1805" width="16.375" style="196" customWidth="1"/>
    <col min="1806" max="1806" width="13.5" style="196" customWidth="1"/>
    <col min="1807" max="1808" width="14.5" style="196" customWidth="1"/>
    <col min="1809" max="1809" width="30.5" style="196" customWidth="1"/>
    <col min="1810" max="2050" width="8.625" style="196"/>
    <col min="2051" max="2051" width="13.375" style="196" customWidth="1"/>
    <col min="2052" max="2052" width="15" style="196" customWidth="1"/>
    <col min="2053" max="2053" width="26" style="196" customWidth="1"/>
    <col min="2054" max="2054" width="18.375" style="196" customWidth="1"/>
    <col min="2055" max="2055" width="14.5" style="196" customWidth="1"/>
    <col min="2056" max="2056" width="17" style="196" customWidth="1"/>
    <col min="2057" max="2057" width="15.5" style="196" bestFit="1" customWidth="1"/>
    <col min="2058" max="2058" width="16.375" style="196" customWidth="1"/>
    <col min="2059" max="2059" width="15.625" style="196" customWidth="1"/>
    <col min="2060" max="2060" width="14.375" style="196" customWidth="1"/>
    <col min="2061" max="2061" width="16.375" style="196" customWidth="1"/>
    <col min="2062" max="2062" width="13.5" style="196" customWidth="1"/>
    <col min="2063" max="2064" width="14.5" style="196" customWidth="1"/>
    <col min="2065" max="2065" width="30.5" style="196" customWidth="1"/>
    <col min="2066" max="2306" width="8.625" style="196"/>
    <col min="2307" max="2307" width="13.375" style="196" customWidth="1"/>
    <col min="2308" max="2308" width="15" style="196" customWidth="1"/>
    <col min="2309" max="2309" width="26" style="196" customWidth="1"/>
    <col min="2310" max="2310" width="18.375" style="196" customWidth="1"/>
    <col min="2311" max="2311" width="14.5" style="196" customWidth="1"/>
    <col min="2312" max="2312" width="17" style="196" customWidth="1"/>
    <col min="2313" max="2313" width="15.5" style="196" bestFit="1" customWidth="1"/>
    <col min="2314" max="2314" width="16.375" style="196" customWidth="1"/>
    <col min="2315" max="2315" width="15.625" style="196" customWidth="1"/>
    <col min="2316" max="2316" width="14.375" style="196" customWidth="1"/>
    <col min="2317" max="2317" width="16.375" style="196" customWidth="1"/>
    <col min="2318" max="2318" width="13.5" style="196" customWidth="1"/>
    <col min="2319" max="2320" width="14.5" style="196" customWidth="1"/>
    <col min="2321" max="2321" width="30.5" style="196" customWidth="1"/>
    <col min="2322" max="2562" width="8.625" style="196"/>
    <col min="2563" max="2563" width="13.375" style="196" customWidth="1"/>
    <col min="2564" max="2564" width="15" style="196" customWidth="1"/>
    <col min="2565" max="2565" width="26" style="196" customWidth="1"/>
    <col min="2566" max="2566" width="18.375" style="196" customWidth="1"/>
    <col min="2567" max="2567" width="14.5" style="196" customWidth="1"/>
    <col min="2568" max="2568" width="17" style="196" customWidth="1"/>
    <col min="2569" max="2569" width="15.5" style="196" bestFit="1" customWidth="1"/>
    <col min="2570" max="2570" width="16.375" style="196" customWidth="1"/>
    <col min="2571" max="2571" width="15.625" style="196" customWidth="1"/>
    <col min="2572" max="2572" width="14.375" style="196" customWidth="1"/>
    <col min="2573" max="2573" width="16.375" style="196" customWidth="1"/>
    <col min="2574" max="2574" width="13.5" style="196" customWidth="1"/>
    <col min="2575" max="2576" width="14.5" style="196" customWidth="1"/>
    <col min="2577" max="2577" width="30.5" style="196" customWidth="1"/>
    <col min="2578" max="2818" width="8.625" style="196"/>
    <col min="2819" max="2819" width="13.375" style="196" customWidth="1"/>
    <col min="2820" max="2820" width="15" style="196" customWidth="1"/>
    <col min="2821" max="2821" width="26" style="196" customWidth="1"/>
    <col min="2822" max="2822" width="18.375" style="196" customWidth="1"/>
    <col min="2823" max="2823" width="14.5" style="196" customWidth="1"/>
    <col min="2824" max="2824" width="17" style="196" customWidth="1"/>
    <col min="2825" max="2825" width="15.5" style="196" bestFit="1" customWidth="1"/>
    <col min="2826" max="2826" width="16.375" style="196" customWidth="1"/>
    <col min="2827" max="2827" width="15.625" style="196" customWidth="1"/>
    <col min="2828" max="2828" width="14.375" style="196" customWidth="1"/>
    <col min="2829" max="2829" width="16.375" style="196" customWidth="1"/>
    <col min="2830" max="2830" width="13.5" style="196" customWidth="1"/>
    <col min="2831" max="2832" width="14.5" style="196" customWidth="1"/>
    <col min="2833" max="2833" width="30.5" style="196" customWidth="1"/>
    <col min="2834" max="3074" width="8.625" style="196"/>
    <col min="3075" max="3075" width="13.375" style="196" customWidth="1"/>
    <col min="3076" max="3076" width="15" style="196" customWidth="1"/>
    <col min="3077" max="3077" width="26" style="196" customWidth="1"/>
    <col min="3078" max="3078" width="18.375" style="196" customWidth="1"/>
    <col min="3079" max="3079" width="14.5" style="196" customWidth="1"/>
    <col min="3080" max="3080" width="17" style="196" customWidth="1"/>
    <col min="3081" max="3081" width="15.5" style="196" bestFit="1" customWidth="1"/>
    <col min="3082" max="3082" width="16.375" style="196" customWidth="1"/>
    <col min="3083" max="3083" width="15.625" style="196" customWidth="1"/>
    <col min="3084" max="3084" width="14.375" style="196" customWidth="1"/>
    <col min="3085" max="3085" width="16.375" style="196" customWidth="1"/>
    <col min="3086" max="3086" width="13.5" style="196" customWidth="1"/>
    <col min="3087" max="3088" width="14.5" style="196" customWidth="1"/>
    <col min="3089" max="3089" width="30.5" style="196" customWidth="1"/>
    <col min="3090" max="3330" width="8.625" style="196"/>
    <col min="3331" max="3331" width="13.375" style="196" customWidth="1"/>
    <col min="3332" max="3332" width="15" style="196" customWidth="1"/>
    <col min="3333" max="3333" width="26" style="196" customWidth="1"/>
    <col min="3334" max="3334" width="18.375" style="196" customWidth="1"/>
    <col min="3335" max="3335" width="14.5" style="196" customWidth="1"/>
    <col min="3336" max="3336" width="17" style="196" customWidth="1"/>
    <col min="3337" max="3337" width="15.5" style="196" bestFit="1" customWidth="1"/>
    <col min="3338" max="3338" width="16.375" style="196" customWidth="1"/>
    <col min="3339" max="3339" width="15.625" style="196" customWidth="1"/>
    <col min="3340" max="3340" width="14.375" style="196" customWidth="1"/>
    <col min="3341" max="3341" width="16.375" style="196" customWidth="1"/>
    <col min="3342" max="3342" width="13.5" style="196" customWidth="1"/>
    <col min="3343" max="3344" width="14.5" style="196" customWidth="1"/>
    <col min="3345" max="3345" width="30.5" style="196" customWidth="1"/>
    <col min="3346" max="3586" width="8.625" style="196"/>
    <col min="3587" max="3587" width="13.375" style="196" customWidth="1"/>
    <col min="3588" max="3588" width="15" style="196" customWidth="1"/>
    <col min="3589" max="3589" width="26" style="196" customWidth="1"/>
    <col min="3590" max="3590" width="18.375" style="196" customWidth="1"/>
    <col min="3591" max="3591" width="14.5" style="196" customWidth="1"/>
    <col min="3592" max="3592" width="17" style="196" customWidth="1"/>
    <col min="3593" max="3593" width="15.5" style="196" bestFit="1" customWidth="1"/>
    <col min="3594" max="3594" width="16.375" style="196" customWidth="1"/>
    <col min="3595" max="3595" width="15.625" style="196" customWidth="1"/>
    <col min="3596" max="3596" width="14.375" style="196" customWidth="1"/>
    <col min="3597" max="3597" width="16.375" style="196" customWidth="1"/>
    <col min="3598" max="3598" width="13.5" style="196" customWidth="1"/>
    <col min="3599" max="3600" width="14.5" style="196" customWidth="1"/>
    <col min="3601" max="3601" width="30.5" style="196" customWidth="1"/>
    <col min="3602" max="3842" width="8.625" style="196"/>
    <col min="3843" max="3843" width="13.375" style="196" customWidth="1"/>
    <col min="3844" max="3844" width="15" style="196" customWidth="1"/>
    <col min="3845" max="3845" width="26" style="196" customWidth="1"/>
    <col min="3846" max="3846" width="18.375" style="196" customWidth="1"/>
    <col min="3847" max="3847" width="14.5" style="196" customWidth="1"/>
    <col min="3848" max="3848" width="17" style="196" customWidth="1"/>
    <col min="3849" max="3849" width="15.5" style="196" bestFit="1" customWidth="1"/>
    <col min="3850" max="3850" width="16.375" style="196" customWidth="1"/>
    <col min="3851" max="3851" width="15.625" style="196" customWidth="1"/>
    <col min="3852" max="3852" width="14.375" style="196" customWidth="1"/>
    <col min="3853" max="3853" width="16.375" style="196" customWidth="1"/>
    <col min="3854" max="3854" width="13.5" style="196" customWidth="1"/>
    <col min="3855" max="3856" width="14.5" style="196" customWidth="1"/>
    <col min="3857" max="3857" width="30.5" style="196" customWidth="1"/>
    <col min="3858" max="4098" width="8.625" style="196"/>
    <col min="4099" max="4099" width="13.375" style="196" customWidth="1"/>
    <col min="4100" max="4100" width="15" style="196" customWidth="1"/>
    <col min="4101" max="4101" width="26" style="196" customWidth="1"/>
    <col min="4102" max="4102" width="18.375" style="196" customWidth="1"/>
    <col min="4103" max="4103" width="14.5" style="196" customWidth="1"/>
    <col min="4104" max="4104" width="17" style="196" customWidth="1"/>
    <col min="4105" max="4105" width="15.5" style="196" bestFit="1" customWidth="1"/>
    <col min="4106" max="4106" width="16.375" style="196" customWidth="1"/>
    <col min="4107" max="4107" width="15.625" style="196" customWidth="1"/>
    <col min="4108" max="4108" width="14.375" style="196" customWidth="1"/>
    <col min="4109" max="4109" width="16.375" style="196" customWidth="1"/>
    <col min="4110" max="4110" width="13.5" style="196" customWidth="1"/>
    <col min="4111" max="4112" width="14.5" style="196" customWidth="1"/>
    <col min="4113" max="4113" width="30.5" style="196" customWidth="1"/>
    <col min="4114" max="4354" width="8.625" style="196"/>
    <col min="4355" max="4355" width="13.375" style="196" customWidth="1"/>
    <col min="4356" max="4356" width="15" style="196" customWidth="1"/>
    <col min="4357" max="4357" width="26" style="196" customWidth="1"/>
    <col min="4358" max="4358" width="18.375" style="196" customWidth="1"/>
    <col min="4359" max="4359" width="14.5" style="196" customWidth="1"/>
    <col min="4360" max="4360" width="17" style="196" customWidth="1"/>
    <col min="4361" max="4361" width="15.5" style="196" bestFit="1" customWidth="1"/>
    <col min="4362" max="4362" width="16.375" style="196" customWidth="1"/>
    <col min="4363" max="4363" width="15.625" style="196" customWidth="1"/>
    <col min="4364" max="4364" width="14.375" style="196" customWidth="1"/>
    <col min="4365" max="4365" width="16.375" style="196" customWidth="1"/>
    <col min="4366" max="4366" width="13.5" style="196" customWidth="1"/>
    <col min="4367" max="4368" width="14.5" style="196" customWidth="1"/>
    <col min="4369" max="4369" width="30.5" style="196" customWidth="1"/>
    <col min="4370" max="4610" width="8.625" style="196"/>
    <col min="4611" max="4611" width="13.375" style="196" customWidth="1"/>
    <col min="4612" max="4612" width="15" style="196" customWidth="1"/>
    <col min="4613" max="4613" width="26" style="196" customWidth="1"/>
    <col min="4614" max="4614" width="18.375" style="196" customWidth="1"/>
    <col min="4615" max="4615" width="14.5" style="196" customWidth="1"/>
    <col min="4616" max="4616" width="17" style="196" customWidth="1"/>
    <col min="4617" max="4617" width="15.5" style="196" bestFit="1" customWidth="1"/>
    <col min="4618" max="4618" width="16.375" style="196" customWidth="1"/>
    <col min="4619" max="4619" width="15.625" style="196" customWidth="1"/>
    <col min="4620" max="4620" width="14.375" style="196" customWidth="1"/>
    <col min="4621" max="4621" width="16.375" style="196" customWidth="1"/>
    <col min="4622" max="4622" width="13.5" style="196" customWidth="1"/>
    <col min="4623" max="4624" width="14.5" style="196" customWidth="1"/>
    <col min="4625" max="4625" width="30.5" style="196" customWidth="1"/>
    <col min="4626" max="4866" width="8.625" style="196"/>
    <col min="4867" max="4867" width="13.375" style="196" customWidth="1"/>
    <col min="4868" max="4868" width="15" style="196" customWidth="1"/>
    <col min="4869" max="4869" width="26" style="196" customWidth="1"/>
    <col min="4870" max="4870" width="18.375" style="196" customWidth="1"/>
    <col min="4871" max="4871" width="14.5" style="196" customWidth="1"/>
    <col min="4872" max="4872" width="17" style="196" customWidth="1"/>
    <col min="4873" max="4873" width="15.5" style="196" bestFit="1" customWidth="1"/>
    <col min="4874" max="4874" width="16.375" style="196" customWidth="1"/>
    <col min="4875" max="4875" width="15.625" style="196" customWidth="1"/>
    <col min="4876" max="4876" width="14.375" style="196" customWidth="1"/>
    <col min="4877" max="4877" width="16.375" style="196" customWidth="1"/>
    <col min="4878" max="4878" width="13.5" style="196" customWidth="1"/>
    <col min="4879" max="4880" width="14.5" style="196" customWidth="1"/>
    <col min="4881" max="4881" width="30.5" style="196" customWidth="1"/>
    <col min="4882" max="5122" width="8.625" style="196"/>
    <col min="5123" max="5123" width="13.375" style="196" customWidth="1"/>
    <col min="5124" max="5124" width="15" style="196" customWidth="1"/>
    <col min="5125" max="5125" width="26" style="196" customWidth="1"/>
    <col min="5126" max="5126" width="18.375" style="196" customWidth="1"/>
    <col min="5127" max="5127" width="14.5" style="196" customWidth="1"/>
    <col min="5128" max="5128" width="17" style="196" customWidth="1"/>
    <col min="5129" max="5129" width="15.5" style="196" bestFit="1" customWidth="1"/>
    <col min="5130" max="5130" width="16.375" style="196" customWidth="1"/>
    <col min="5131" max="5131" width="15.625" style="196" customWidth="1"/>
    <col min="5132" max="5132" width="14.375" style="196" customWidth="1"/>
    <col min="5133" max="5133" width="16.375" style="196" customWidth="1"/>
    <col min="5134" max="5134" width="13.5" style="196" customWidth="1"/>
    <col min="5135" max="5136" width="14.5" style="196" customWidth="1"/>
    <col min="5137" max="5137" width="30.5" style="196" customWidth="1"/>
    <col min="5138" max="5378" width="8.625" style="196"/>
    <col min="5379" max="5379" width="13.375" style="196" customWidth="1"/>
    <col min="5380" max="5380" width="15" style="196" customWidth="1"/>
    <col min="5381" max="5381" width="26" style="196" customWidth="1"/>
    <col min="5382" max="5382" width="18.375" style="196" customWidth="1"/>
    <col min="5383" max="5383" width="14.5" style="196" customWidth="1"/>
    <col min="5384" max="5384" width="17" style="196" customWidth="1"/>
    <col min="5385" max="5385" width="15.5" style="196" bestFit="1" customWidth="1"/>
    <col min="5386" max="5386" width="16.375" style="196" customWidth="1"/>
    <col min="5387" max="5387" width="15.625" style="196" customWidth="1"/>
    <col min="5388" max="5388" width="14.375" style="196" customWidth="1"/>
    <col min="5389" max="5389" width="16.375" style="196" customWidth="1"/>
    <col min="5390" max="5390" width="13.5" style="196" customWidth="1"/>
    <col min="5391" max="5392" width="14.5" style="196" customWidth="1"/>
    <col min="5393" max="5393" width="30.5" style="196" customWidth="1"/>
    <col min="5394" max="5634" width="8.625" style="196"/>
    <col min="5635" max="5635" width="13.375" style="196" customWidth="1"/>
    <col min="5636" max="5636" width="15" style="196" customWidth="1"/>
    <col min="5637" max="5637" width="26" style="196" customWidth="1"/>
    <col min="5638" max="5638" width="18.375" style="196" customWidth="1"/>
    <col min="5639" max="5639" width="14.5" style="196" customWidth="1"/>
    <col min="5640" max="5640" width="17" style="196" customWidth="1"/>
    <col min="5641" max="5641" width="15.5" style="196" bestFit="1" customWidth="1"/>
    <col min="5642" max="5642" width="16.375" style="196" customWidth="1"/>
    <col min="5643" max="5643" width="15.625" style="196" customWidth="1"/>
    <col min="5644" max="5644" width="14.375" style="196" customWidth="1"/>
    <col min="5645" max="5645" width="16.375" style="196" customWidth="1"/>
    <col min="5646" max="5646" width="13.5" style="196" customWidth="1"/>
    <col min="5647" max="5648" width="14.5" style="196" customWidth="1"/>
    <col min="5649" max="5649" width="30.5" style="196" customWidth="1"/>
    <col min="5650" max="5890" width="8.625" style="196"/>
    <col min="5891" max="5891" width="13.375" style="196" customWidth="1"/>
    <col min="5892" max="5892" width="15" style="196" customWidth="1"/>
    <col min="5893" max="5893" width="26" style="196" customWidth="1"/>
    <col min="5894" max="5894" width="18.375" style="196" customWidth="1"/>
    <col min="5895" max="5895" width="14.5" style="196" customWidth="1"/>
    <col min="5896" max="5896" width="17" style="196" customWidth="1"/>
    <col min="5897" max="5897" width="15.5" style="196" bestFit="1" customWidth="1"/>
    <col min="5898" max="5898" width="16.375" style="196" customWidth="1"/>
    <col min="5899" max="5899" width="15.625" style="196" customWidth="1"/>
    <col min="5900" max="5900" width="14.375" style="196" customWidth="1"/>
    <col min="5901" max="5901" width="16.375" style="196" customWidth="1"/>
    <col min="5902" max="5902" width="13.5" style="196" customWidth="1"/>
    <col min="5903" max="5904" width="14.5" style="196" customWidth="1"/>
    <col min="5905" max="5905" width="30.5" style="196" customWidth="1"/>
    <col min="5906" max="6146" width="8.625" style="196"/>
    <col min="6147" max="6147" width="13.375" style="196" customWidth="1"/>
    <col min="6148" max="6148" width="15" style="196" customWidth="1"/>
    <col min="6149" max="6149" width="26" style="196" customWidth="1"/>
    <col min="6150" max="6150" width="18.375" style="196" customWidth="1"/>
    <col min="6151" max="6151" width="14.5" style="196" customWidth="1"/>
    <col min="6152" max="6152" width="17" style="196" customWidth="1"/>
    <col min="6153" max="6153" width="15.5" style="196" bestFit="1" customWidth="1"/>
    <col min="6154" max="6154" width="16.375" style="196" customWidth="1"/>
    <col min="6155" max="6155" width="15.625" style="196" customWidth="1"/>
    <col min="6156" max="6156" width="14.375" style="196" customWidth="1"/>
    <col min="6157" max="6157" width="16.375" style="196" customWidth="1"/>
    <col min="6158" max="6158" width="13.5" style="196" customWidth="1"/>
    <col min="6159" max="6160" width="14.5" style="196" customWidth="1"/>
    <col min="6161" max="6161" width="30.5" style="196" customWidth="1"/>
    <col min="6162" max="6402" width="8.625" style="196"/>
    <col min="6403" max="6403" width="13.375" style="196" customWidth="1"/>
    <col min="6404" max="6404" width="15" style="196" customWidth="1"/>
    <col min="6405" max="6405" width="26" style="196" customWidth="1"/>
    <col min="6406" max="6406" width="18.375" style="196" customWidth="1"/>
    <col min="6407" max="6407" width="14.5" style="196" customWidth="1"/>
    <col min="6408" max="6408" width="17" style="196" customWidth="1"/>
    <col min="6409" max="6409" width="15.5" style="196" bestFit="1" customWidth="1"/>
    <col min="6410" max="6410" width="16.375" style="196" customWidth="1"/>
    <col min="6411" max="6411" width="15.625" style="196" customWidth="1"/>
    <col min="6412" max="6412" width="14.375" style="196" customWidth="1"/>
    <col min="6413" max="6413" width="16.375" style="196" customWidth="1"/>
    <col min="6414" max="6414" width="13.5" style="196" customWidth="1"/>
    <col min="6415" max="6416" width="14.5" style="196" customWidth="1"/>
    <col min="6417" max="6417" width="30.5" style="196" customWidth="1"/>
    <col min="6418" max="6658" width="8.625" style="196"/>
    <col min="6659" max="6659" width="13.375" style="196" customWidth="1"/>
    <col min="6660" max="6660" width="15" style="196" customWidth="1"/>
    <col min="6661" max="6661" width="26" style="196" customWidth="1"/>
    <col min="6662" max="6662" width="18.375" style="196" customWidth="1"/>
    <col min="6663" max="6663" width="14.5" style="196" customWidth="1"/>
    <col min="6664" max="6664" width="17" style="196" customWidth="1"/>
    <col min="6665" max="6665" width="15.5" style="196" bestFit="1" customWidth="1"/>
    <col min="6666" max="6666" width="16.375" style="196" customWidth="1"/>
    <col min="6667" max="6667" width="15.625" style="196" customWidth="1"/>
    <col min="6668" max="6668" width="14.375" style="196" customWidth="1"/>
    <col min="6669" max="6669" width="16.375" style="196" customWidth="1"/>
    <col min="6670" max="6670" width="13.5" style="196" customWidth="1"/>
    <col min="6671" max="6672" width="14.5" style="196" customWidth="1"/>
    <col min="6673" max="6673" width="30.5" style="196" customWidth="1"/>
    <col min="6674" max="6914" width="8.625" style="196"/>
    <col min="6915" max="6915" width="13.375" style="196" customWidth="1"/>
    <col min="6916" max="6916" width="15" style="196" customWidth="1"/>
    <col min="6917" max="6917" width="26" style="196" customWidth="1"/>
    <col min="6918" max="6918" width="18.375" style="196" customWidth="1"/>
    <col min="6919" max="6919" width="14.5" style="196" customWidth="1"/>
    <col min="6920" max="6920" width="17" style="196" customWidth="1"/>
    <col min="6921" max="6921" width="15.5" style="196" bestFit="1" customWidth="1"/>
    <col min="6922" max="6922" width="16.375" style="196" customWidth="1"/>
    <col min="6923" max="6923" width="15.625" style="196" customWidth="1"/>
    <col min="6924" max="6924" width="14.375" style="196" customWidth="1"/>
    <col min="6925" max="6925" width="16.375" style="196" customWidth="1"/>
    <col min="6926" max="6926" width="13.5" style="196" customWidth="1"/>
    <col min="6927" max="6928" width="14.5" style="196" customWidth="1"/>
    <col min="6929" max="6929" width="30.5" style="196" customWidth="1"/>
    <col min="6930" max="7170" width="8.625" style="196"/>
    <col min="7171" max="7171" width="13.375" style="196" customWidth="1"/>
    <col min="7172" max="7172" width="15" style="196" customWidth="1"/>
    <col min="7173" max="7173" width="26" style="196" customWidth="1"/>
    <col min="7174" max="7174" width="18.375" style="196" customWidth="1"/>
    <col min="7175" max="7175" width="14.5" style="196" customWidth="1"/>
    <col min="7176" max="7176" width="17" style="196" customWidth="1"/>
    <col min="7177" max="7177" width="15.5" style="196" bestFit="1" customWidth="1"/>
    <col min="7178" max="7178" width="16.375" style="196" customWidth="1"/>
    <col min="7179" max="7179" width="15.625" style="196" customWidth="1"/>
    <col min="7180" max="7180" width="14.375" style="196" customWidth="1"/>
    <col min="7181" max="7181" width="16.375" style="196" customWidth="1"/>
    <col min="7182" max="7182" width="13.5" style="196" customWidth="1"/>
    <col min="7183" max="7184" width="14.5" style="196" customWidth="1"/>
    <col min="7185" max="7185" width="30.5" style="196" customWidth="1"/>
    <col min="7186" max="7426" width="8.625" style="196"/>
    <col min="7427" max="7427" width="13.375" style="196" customWidth="1"/>
    <col min="7428" max="7428" width="15" style="196" customWidth="1"/>
    <col min="7429" max="7429" width="26" style="196" customWidth="1"/>
    <col min="7430" max="7430" width="18.375" style="196" customWidth="1"/>
    <col min="7431" max="7431" width="14.5" style="196" customWidth="1"/>
    <col min="7432" max="7432" width="17" style="196" customWidth="1"/>
    <col min="7433" max="7433" width="15.5" style="196" bestFit="1" customWidth="1"/>
    <col min="7434" max="7434" width="16.375" style="196" customWidth="1"/>
    <col min="7435" max="7435" width="15.625" style="196" customWidth="1"/>
    <col min="7436" max="7436" width="14.375" style="196" customWidth="1"/>
    <col min="7437" max="7437" width="16.375" style="196" customWidth="1"/>
    <col min="7438" max="7438" width="13.5" style="196" customWidth="1"/>
    <col min="7439" max="7440" width="14.5" style="196" customWidth="1"/>
    <col min="7441" max="7441" width="30.5" style="196" customWidth="1"/>
    <col min="7442" max="7682" width="8.625" style="196"/>
    <col min="7683" max="7683" width="13.375" style="196" customWidth="1"/>
    <col min="7684" max="7684" width="15" style="196" customWidth="1"/>
    <col min="7685" max="7685" width="26" style="196" customWidth="1"/>
    <col min="7686" max="7686" width="18.375" style="196" customWidth="1"/>
    <col min="7687" max="7687" width="14.5" style="196" customWidth="1"/>
    <col min="7688" max="7688" width="17" style="196" customWidth="1"/>
    <col min="7689" max="7689" width="15.5" style="196" bestFit="1" customWidth="1"/>
    <col min="7690" max="7690" width="16.375" style="196" customWidth="1"/>
    <col min="7691" max="7691" width="15.625" style="196" customWidth="1"/>
    <col min="7692" max="7692" width="14.375" style="196" customWidth="1"/>
    <col min="7693" max="7693" width="16.375" style="196" customWidth="1"/>
    <col min="7694" max="7694" width="13.5" style="196" customWidth="1"/>
    <col min="7695" max="7696" width="14.5" style="196" customWidth="1"/>
    <col min="7697" max="7697" width="30.5" style="196" customWidth="1"/>
    <col min="7698" max="7938" width="8.625" style="196"/>
    <col min="7939" max="7939" width="13.375" style="196" customWidth="1"/>
    <col min="7940" max="7940" width="15" style="196" customWidth="1"/>
    <col min="7941" max="7941" width="26" style="196" customWidth="1"/>
    <col min="7942" max="7942" width="18.375" style="196" customWidth="1"/>
    <col min="7943" max="7943" width="14.5" style="196" customWidth="1"/>
    <col min="7944" max="7944" width="17" style="196" customWidth="1"/>
    <col min="7945" max="7945" width="15.5" style="196" bestFit="1" customWidth="1"/>
    <col min="7946" max="7946" width="16.375" style="196" customWidth="1"/>
    <col min="7947" max="7947" width="15.625" style="196" customWidth="1"/>
    <col min="7948" max="7948" width="14.375" style="196" customWidth="1"/>
    <col min="7949" max="7949" width="16.375" style="196" customWidth="1"/>
    <col min="7950" max="7950" width="13.5" style="196" customWidth="1"/>
    <col min="7951" max="7952" width="14.5" style="196" customWidth="1"/>
    <col min="7953" max="7953" width="30.5" style="196" customWidth="1"/>
    <col min="7954" max="8194" width="8.625" style="196"/>
    <col min="8195" max="8195" width="13.375" style="196" customWidth="1"/>
    <col min="8196" max="8196" width="15" style="196" customWidth="1"/>
    <col min="8197" max="8197" width="26" style="196" customWidth="1"/>
    <col min="8198" max="8198" width="18.375" style="196" customWidth="1"/>
    <col min="8199" max="8199" width="14.5" style="196" customWidth="1"/>
    <col min="8200" max="8200" width="17" style="196" customWidth="1"/>
    <col min="8201" max="8201" width="15.5" style="196" bestFit="1" customWidth="1"/>
    <col min="8202" max="8202" width="16.375" style="196" customWidth="1"/>
    <col min="8203" max="8203" width="15.625" style="196" customWidth="1"/>
    <col min="8204" max="8204" width="14.375" style="196" customWidth="1"/>
    <col min="8205" max="8205" width="16.375" style="196" customWidth="1"/>
    <col min="8206" max="8206" width="13.5" style="196" customWidth="1"/>
    <col min="8207" max="8208" width="14.5" style="196" customWidth="1"/>
    <col min="8209" max="8209" width="30.5" style="196" customWidth="1"/>
    <col min="8210" max="8450" width="8.625" style="196"/>
    <col min="8451" max="8451" width="13.375" style="196" customWidth="1"/>
    <col min="8452" max="8452" width="15" style="196" customWidth="1"/>
    <col min="8453" max="8453" width="26" style="196" customWidth="1"/>
    <col min="8454" max="8454" width="18.375" style="196" customWidth="1"/>
    <col min="8455" max="8455" width="14.5" style="196" customWidth="1"/>
    <col min="8456" max="8456" width="17" style="196" customWidth="1"/>
    <col min="8457" max="8457" width="15.5" style="196" bestFit="1" customWidth="1"/>
    <col min="8458" max="8458" width="16.375" style="196" customWidth="1"/>
    <col min="8459" max="8459" width="15.625" style="196" customWidth="1"/>
    <col min="8460" max="8460" width="14.375" style="196" customWidth="1"/>
    <col min="8461" max="8461" width="16.375" style="196" customWidth="1"/>
    <col min="8462" max="8462" width="13.5" style="196" customWidth="1"/>
    <col min="8463" max="8464" width="14.5" style="196" customWidth="1"/>
    <col min="8465" max="8465" width="30.5" style="196" customWidth="1"/>
    <col min="8466" max="8706" width="8.625" style="196"/>
    <col min="8707" max="8707" width="13.375" style="196" customWidth="1"/>
    <col min="8708" max="8708" width="15" style="196" customWidth="1"/>
    <col min="8709" max="8709" width="26" style="196" customWidth="1"/>
    <col min="8710" max="8710" width="18.375" style="196" customWidth="1"/>
    <col min="8711" max="8711" width="14.5" style="196" customWidth="1"/>
    <col min="8712" max="8712" width="17" style="196" customWidth="1"/>
    <col min="8713" max="8713" width="15.5" style="196" bestFit="1" customWidth="1"/>
    <col min="8714" max="8714" width="16.375" style="196" customWidth="1"/>
    <col min="8715" max="8715" width="15.625" style="196" customWidth="1"/>
    <col min="8716" max="8716" width="14.375" style="196" customWidth="1"/>
    <col min="8717" max="8717" width="16.375" style="196" customWidth="1"/>
    <col min="8718" max="8718" width="13.5" style="196" customWidth="1"/>
    <col min="8719" max="8720" width="14.5" style="196" customWidth="1"/>
    <col min="8721" max="8721" width="30.5" style="196" customWidth="1"/>
    <col min="8722" max="8962" width="8.625" style="196"/>
    <col min="8963" max="8963" width="13.375" style="196" customWidth="1"/>
    <col min="8964" max="8964" width="15" style="196" customWidth="1"/>
    <col min="8965" max="8965" width="26" style="196" customWidth="1"/>
    <col min="8966" max="8966" width="18.375" style="196" customWidth="1"/>
    <col min="8967" max="8967" width="14.5" style="196" customWidth="1"/>
    <col min="8968" max="8968" width="17" style="196" customWidth="1"/>
    <col min="8969" max="8969" width="15.5" style="196" bestFit="1" customWidth="1"/>
    <col min="8970" max="8970" width="16.375" style="196" customWidth="1"/>
    <col min="8971" max="8971" width="15.625" style="196" customWidth="1"/>
    <col min="8972" max="8972" width="14.375" style="196" customWidth="1"/>
    <col min="8973" max="8973" width="16.375" style="196" customWidth="1"/>
    <col min="8974" max="8974" width="13.5" style="196" customWidth="1"/>
    <col min="8975" max="8976" width="14.5" style="196" customWidth="1"/>
    <col min="8977" max="8977" width="30.5" style="196" customWidth="1"/>
    <col min="8978" max="9218" width="8.625" style="196"/>
    <col min="9219" max="9219" width="13.375" style="196" customWidth="1"/>
    <col min="9220" max="9220" width="15" style="196" customWidth="1"/>
    <col min="9221" max="9221" width="26" style="196" customWidth="1"/>
    <col min="9222" max="9222" width="18.375" style="196" customWidth="1"/>
    <col min="9223" max="9223" width="14.5" style="196" customWidth="1"/>
    <col min="9224" max="9224" width="17" style="196" customWidth="1"/>
    <col min="9225" max="9225" width="15.5" style="196" bestFit="1" customWidth="1"/>
    <col min="9226" max="9226" width="16.375" style="196" customWidth="1"/>
    <col min="9227" max="9227" width="15.625" style="196" customWidth="1"/>
    <col min="9228" max="9228" width="14.375" style="196" customWidth="1"/>
    <col min="9229" max="9229" width="16.375" style="196" customWidth="1"/>
    <col min="9230" max="9230" width="13.5" style="196" customWidth="1"/>
    <col min="9231" max="9232" width="14.5" style="196" customWidth="1"/>
    <col min="9233" max="9233" width="30.5" style="196" customWidth="1"/>
    <col min="9234" max="9474" width="8.625" style="196"/>
    <col min="9475" max="9475" width="13.375" style="196" customWidth="1"/>
    <col min="9476" max="9476" width="15" style="196" customWidth="1"/>
    <col min="9477" max="9477" width="26" style="196" customWidth="1"/>
    <col min="9478" max="9478" width="18.375" style="196" customWidth="1"/>
    <col min="9479" max="9479" width="14.5" style="196" customWidth="1"/>
    <col min="9480" max="9480" width="17" style="196" customWidth="1"/>
    <col min="9481" max="9481" width="15.5" style="196" bestFit="1" customWidth="1"/>
    <col min="9482" max="9482" width="16.375" style="196" customWidth="1"/>
    <col min="9483" max="9483" width="15.625" style="196" customWidth="1"/>
    <col min="9484" max="9484" width="14.375" style="196" customWidth="1"/>
    <col min="9485" max="9485" width="16.375" style="196" customWidth="1"/>
    <col min="9486" max="9486" width="13.5" style="196" customWidth="1"/>
    <col min="9487" max="9488" width="14.5" style="196" customWidth="1"/>
    <col min="9489" max="9489" width="30.5" style="196" customWidth="1"/>
    <col min="9490" max="9730" width="8.625" style="196"/>
    <col min="9731" max="9731" width="13.375" style="196" customWidth="1"/>
    <col min="9732" max="9732" width="15" style="196" customWidth="1"/>
    <col min="9733" max="9733" width="26" style="196" customWidth="1"/>
    <col min="9734" max="9734" width="18.375" style="196" customWidth="1"/>
    <col min="9735" max="9735" width="14.5" style="196" customWidth="1"/>
    <col min="9736" max="9736" width="17" style="196" customWidth="1"/>
    <col min="9737" max="9737" width="15.5" style="196" bestFit="1" customWidth="1"/>
    <col min="9738" max="9738" width="16.375" style="196" customWidth="1"/>
    <col min="9739" max="9739" width="15.625" style="196" customWidth="1"/>
    <col min="9740" max="9740" width="14.375" style="196" customWidth="1"/>
    <col min="9741" max="9741" width="16.375" style="196" customWidth="1"/>
    <col min="9742" max="9742" width="13.5" style="196" customWidth="1"/>
    <col min="9743" max="9744" width="14.5" style="196" customWidth="1"/>
    <col min="9745" max="9745" width="30.5" style="196" customWidth="1"/>
    <col min="9746" max="9986" width="8.625" style="196"/>
    <col min="9987" max="9987" width="13.375" style="196" customWidth="1"/>
    <col min="9988" max="9988" width="15" style="196" customWidth="1"/>
    <col min="9989" max="9989" width="26" style="196" customWidth="1"/>
    <col min="9990" max="9990" width="18.375" style="196" customWidth="1"/>
    <col min="9991" max="9991" width="14.5" style="196" customWidth="1"/>
    <col min="9992" max="9992" width="17" style="196" customWidth="1"/>
    <col min="9993" max="9993" width="15.5" style="196" bestFit="1" customWidth="1"/>
    <col min="9994" max="9994" width="16.375" style="196" customWidth="1"/>
    <col min="9995" max="9995" width="15.625" style="196" customWidth="1"/>
    <col min="9996" max="9996" width="14.375" style="196" customWidth="1"/>
    <col min="9997" max="9997" width="16.375" style="196" customWidth="1"/>
    <col min="9998" max="9998" width="13.5" style="196" customWidth="1"/>
    <col min="9999" max="10000" width="14.5" style="196" customWidth="1"/>
    <col min="10001" max="10001" width="30.5" style="196" customWidth="1"/>
    <col min="10002" max="10242" width="8.625" style="196"/>
    <col min="10243" max="10243" width="13.375" style="196" customWidth="1"/>
    <col min="10244" max="10244" width="15" style="196" customWidth="1"/>
    <col min="10245" max="10245" width="26" style="196" customWidth="1"/>
    <col min="10246" max="10246" width="18.375" style="196" customWidth="1"/>
    <col min="10247" max="10247" width="14.5" style="196" customWidth="1"/>
    <col min="10248" max="10248" width="17" style="196" customWidth="1"/>
    <col min="10249" max="10249" width="15.5" style="196" bestFit="1" customWidth="1"/>
    <col min="10250" max="10250" width="16.375" style="196" customWidth="1"/>
    <col min="10251" max="10251" width="15.625" style="196" customWidth="1"/>
    <col min="10252" max="10252" width="14.375" style="196" customWidth="1"/>
    <col min="10253" max="10253" width="16.375" style="196" customWidth="1"/>
    <col min="10254" max="10254" width="13.5" style="196" customWidth="1"/>
    <col min="10255" max="10256" width="14.5" style="196" customWidth="1"/>
    <col min="10257" max="10257" width="30.5" style="196" customWidth="1"/>
    <col min="10258" max="10498" width="8.625" style="196"/>
    <col min="10499" max="10499" width="13.375" style="196" customWidth="1"/>
    <col min="10500" max="10500" width="15" style="196" customWidth="1"/>
    <col min="10501" max="10501" width="26" style="196" customWidth="1"/>
    <col min="10502" max="10502" width="18.375" style="196" customWidth="1"/>
    <col min="10503" max="10503" width="14.5" style="196" customWidth="1"/>
    <col min="10504" max="10504" width="17" style="196" customWidth="1"/>
    <col min="10505" max="10505" width="15.5" style="196" bestFit="1" customWidth="1"/>
    <col min="10506" max="10506" width="16.375" style="196" customWidth="1"/>
    <col min="10507" max="10507" width="15.625" style="196" customWidth="1"/>
    <col min="10508" max="10508" width="14.375" style="196" customWidth="1"/>
    <col min="10509" max="10509" width="16.375" style="196" customWidth="1"/>
    <col min="10510" max="10510" width="13.5" style="196" customWidth="1"/>
    <col min="10511" max="10512" width="14.5" style="196" customWidth="1"/>
    <col min="10513" max="10513" width="30.5" style="196" customWidth="1"/>
    <col min="10514" max="10754" width="8.625" style="196"/>
    <col min="10755" max="10755" width="13.375" style="196" customWidth="1"/>
    <col min="10756" max="10756" width="15" style="196" customWidth="1"/>
    <col min="10757" max="10757" width="26" style="196" customWidth="1"/>
    <col min="10758" max="10758" width="18.375" style="196" customWidth="1"/>
    <col min="10759" max="10759" width="14.5" style="196" customWidth="1"/>
    <col min="10760" max="10760" width="17" style="196" customWidth="1"/>
    <col min="10761" max="10761" width="15.5" style="196" bestFit="1" customWidth="1"/>
    <col min="10762" max="10762" width="16.375" style="196" customWidth="1"/>
    <col min="10763" max="10763" width="15.625" style="196" customWidth="1"/>
    <col min="10764" max="10764" width="14.375" style="196" customWidth="1"/>
    <col min="10765" max="10765" width="16.375" style="196" customWidth="1"/>
    <col min="10766" max="10766" width="13.5" style="196" customWidth="1"/>
    <col min="10767" max="10768" width="14.5" style="196" customWidth="1"/>
    <col min="10769" max="10769" width="30.5" style="196" customWidth="1"/>
    <col min="10770" max="11010" width="8.625" style="196"/>
    <col min="11011" max="11011" width="13.375" style="196" customWidth="1"/>
    <col min="11012" max="11012" width="15" style="196" customWidth="1"/>
    <col min="11013" max="11013" width="26" style="196" customWidth="1"/>
    <col min="11014" max="11014" width="18.375" style="196" customWidth="1"/>
    <col min="11015" max="11015" width="14.5" style="196" customWidth="1"/>
    <col min="11016" max="11016" width="17" style="196" customWidth="1"/>
    <col min="11017" max="11017" width="15.5" style="196" bestFit="1" customWidth="1"/>
    <col min="11018" max="11018" width="16.375" style="196" customWidth="1"/>
    <col min="11019" max="11019" width="15.625" style="196" customWidth="1"/>
    <col min="11020" max="11020" width="14.375" style="196" customWidth="1"/>
    <col min="11021" max="11021" width="16.375" style="196" customWidth="1"/>
    <col min="11022" max="11022" width="13.5" style="196" customWidth="1"/>
    <col min="11023" max="11024" width="14.5" style="196" customWidth="1"/>
    <col min="11025" max="11025" width="30.5" style="196" customWidth="1"/>
    <col min="11026" max="11266" width="8.625" style="196"/>
    <col min="11267" max="11267" width="13.375" style="196" customWidth="1"/>
    <col min="11268" max="11268" width="15" style="196" customWidth="1"/>
    <col min="11269" max="11269" width="26" style="196" customWidth="1"/>
    <col min="11270" max="11270" width="18.375" style="196" customWidth="1"/>
    <col min="11271" max="11271" width="14.5" style="196" customWidth="1"/>
    <col min="11272" max="11272" width="17" style="196" customWidth="1"/>
    <col min="11273" max="11273" width="15.5" style="196" bestFit="1" customWidth="1"/>
    <col min="11274" max="11274" width="16.375" style="196" customWidth="1"/>
    <col min="11275" max="11275" width="15.625" style="196" customWidth="1"/>
    <col min="11276" max="11276" width="14.375" style="196" customWidth="1"/>
    <col min="11277" max="11277" width="16.375" style="196" customWidth="1"/>
    <col min="11278" max="11278" width="13.5" style="196" customWidth="1"/>
    <col min="11279" max="11280" width="14.5" style="196" customWidth="1"/>
    <col min="11281" max="11281" width="30.5" style="196" customWidth="1"/>
    <col min="11282" max="11522" width="8.625" style="196"/>
    <col min="11523" max="11523" width="13.375" style="196" customWidth="1"/>
    <col min="11524" max="11524" width="15" style="196" customWidth="1"/>
    <col min="11525" max="11525" width="26" style="196" customWidth="1"/>
    <col min="11526" max="11526" width="18.375" style="196" customWidth="1"/>
    <col min="11527" max="11527" width="14.5" style="196" customWidth="1"/>
    <col min="11528" max="11528" width="17" style="196" customWidth="1"/>
    <col min="11529" max="11529" width="15.5" style="196" bestFit="1" customWidth="1"/>
    <col min="11530" max="11530" width="16.375" style="196" customWidth="1"/>
    <col min="11531" max="11531" width="15.625" style="196" customWidth="1"/>
    <col min="11532" max="11532" width="14.375" style="196" customWidth="1"/>
    <col min="11533" max="11533" width="16.375" style="196" customWidth="1"/>
    <col min="11534" max="11534" width="13.5" style="196" customWidth="1"/>
    <col min="11535" max="11536" width="14.5" style="196" customWidth="1"/>
    <col min="11537" max="11537" width="30.5" style="196" customWidth="1"/>
    <col min="11538" max="11778" width="8.625" style="196"/>
    <col min="11779" max="11779" width="13.375" style="196" customWidth="1"/>
    <col min="11780" max="11780" width="15" style="196" customWidth="1"/>
    <col min="11781" max="11781" width="26" style="196" customWidth="1"/>
    <col min="11782" max="11782" width="18.375" style="196" customWidth="1"/>
    <col min="11783" max="11783" width="14.5" style="196" customWidth="1"/>
    <col min="11784" max="11784" width="17" style="196" customWidth="1"/>
    <col min="11785" max="11785" width="15.5" style="196" bestFit="1" customWidth="1"/>
    <col min="11786" max="11786" width="16.375" style="196" customWidth="1"/>
    <col min="11787" max="11787" width="15.625" style="196" customWidth="1"/>
    <col min="11788" max="11788" width="14.375" style="196" customWidth="1"/>
    <col min="11789" max="11789" width="16.375" style="196" customWidth="1"/>
    <col min="11790" max="11790" width="13.5" style="196" customWidth="1"/>
    <col min="11791" max="11792" width="14.5" style="196" customWidth="1"/>
    <col min="11793" max="11793" width="30.5" style="196" customWidth="1"/>
    <col min="11794" max="12034" width="8.625" style="196"/>
    <col min="12035" max="12035" width="13.375" style="196" customWidth="1"/>
    <col min="12036" max="12036" width="15" style="196" customWidth="1"/>
    <col min="12037" max="12037" width="26" style="196" customWidth="1"/>
    <col min="12038" max="12038" width="18.375" style="196" customWidth="1"/>
    <col min="12039" max="12039" width="14.5" style="196" customWidth="1"/>
    <col min="12040" max="12040" width="17" style="196" customWidth="1"/>
    <col min="12041" max="12041" width="15.5" style="196" bestFit="1" customWidth="1"/>
    <col min="12042" max="12042" width="16.375" style="196" customWidth="1"/>
    <col min="12043" max="12043" width="15.625" style="196" customWidth="1"/>
    <col min="12044" max="12044" width="14.375" style="196" customWidth="1"/>
    <col min="12045" max="12045" width="16.375" style="196" customWidth="1"/>
    <col min="12046" max="12046" width="13.5" style="196" customWidth="1"/>
    <col min="12047" max="12048" width="14.5" style="196" customWidth="1"/>
    <col min="12049" max="12049" width="30.5" style="196" customWidth="1"/>
    <col min="12050" max="12290" width="8.625" style="196"/>
    <col min="12291" max="12291" width="13.375" style="196" customWidth="1"/>
    <col min="12292" max="12292" width="15" style="196" customWidth="1"/>
    <col min="12293" max="12293" width="26" style="196" customWidth="1"/>
    <col min="12294" max="12294" width="18.375" style="196" customWidth="1"/>
    <col min="12295" max="12295" width="14.5" style="196" customWidth="1"/>
    <col min="12296" max="12296" width="17" style="196" customWidth="1"/>
    <col min="12297" max="12297" width="15.5" style="196" bestFit="1" customWidth="1"/>
    <col min="12298" max="12298" width="16.375" style="196" customWidth="1"/>
    <col min="12299" max="12299" width="15.625" style="196" customWidth="1"/>
    <col min="12300" max="12300" width="14.375" style="196" customWidth="1"/>
    <col min="12301" max="12301" width="16.375" style="196" customWidth="1"/>
    <col min="12302" max="12302" width="13.5" style="196" customWidth="1"/>
    <col min="12303" max="12304" width="14.5" style="196" customWidth="1"/>
    <col min="12305" max="12305" width="30.5" style="196" customWidth="1"/>
    <col min="12306" max="12546" width="8.625" style="196"/>
    <col min="12547" max="12547" width="13.375" style="196" customWidth="1"/>
    <col min="12548" max="12548" width="15" style="196" customWidth="1"/>
    <col min="12549" max="12549" width="26" style="196" customWidth="1"/>
    <col min="12550" max="12550" width="18.375" style="196" customWidth="1"/>
    <col min="12551" max="12551" width="14.5" style="196" customWidth="1"/>
    <col min="12552" max="12552" width="17" style="196" customWidth="1"/>
    <col min="12553" max="12553" width="15.5" style="196" bestFit="1" customWidth="1"/>
    <col min="12554" max="12554" width="16.375" style="196" customWidth="1"/>
    <col min="12555" max="12555" width="15.625" style="196" customWidth="1"/>
    <col min="12556" max="12556" width="14.375" style="196" customWidth="1"/>
    <col min="12557" max="12557" width="16.375" style="196" customWidth="1"/>
    <col min="12558" max="12558" width="13.5" style="196" customWidth="1"/>
    <col min="12559" max="12560" width="14.5" style="196" customWidth="1"/>
    <col min="12561" max="12561" width="30.5" style="196" customWidth="1"/>
    <col min="12562" max="12802" width="8.625" style="196"/>
    <col min="12803" max="12803" width="13.375" style="196" customWidth="1"/>
    <col min="12804" max="12804" width="15" style="196" customWidth="1"/>
    <col min="12805" max="12805" width="26" style="196" customWidth="1"/>
    <col min="12806" max="12806" width="18.375" style="196" customWidth="1"/>
    <col min="12807" max="12807" width="14.5" style="196" customWidth="1"/>
    <col min="12808" max="12808" width="17" style="196" customWidth="1"/>
    <col min="12809" max="12809" width="15.5" style="196" bestFit="1" customWidth="1"/>
    <col min="12810" max="12810" width="16.375" style="196" customWidth="1"/>
    <col min="12811" max="12811" width="15.625" style="196" customWidth="1"/>
    <col min="12812" max="12812" width="14.375" style="196" customWidth="1"/>
    <col min="12813" max="12813" width="16.375" style="196" customWidth="1"/>
    <col min="12814" max="12814" width="13.5" style="196" customWidth="1"/>
    <col min="12815" max="12816" width="14.5" style="196" customWidth="1"/>
    <col min="12817" max="12817" width="30.5" style="196" customWidth="1"/>
    <col min="12818" max="13058" width="8.625" style="196"/>
    <col min="13059" max="13059" width="13.375" style="196" customWidth="1"/>
    <col min="13060" max="13060" width="15" style="196" customWidth="1"/>
    <col min="13061" max="13061" width="26" style="196" customWidth="1"/>
    <col min="13062" max="13062" width="18.375" style="196" customWidth="1"/>
    <col min="13063" max="13063" width="14.5" style="196" customWidth="1"/>
    <col min="13064" max="13064" width="17" style="196" customWidth="1"/>
    <col min="13065" max="13065" width="15.5" style="196" bestFit="1" customWidth="1"/>
    <col min="13066" max="13066" width="16.375" style="196" customWidth="1"/>
    <col min="13067" max="13067" width="15.625" style="196" customWidth="1"/>
    <col min="13068" max="13068" width="14.375" style="196" customWidth="1"/>
    <col min="13069" max="13069" width="16.375" style="196" customWidth="1"/>
    <col min="13070" max="13070" width="13.5" style="196" customWidth="1"/>
    <col min="13071" max="13072" width="14.5" style="196" customWidth="1"/>
    <col min="13073" max="13073" width="30.5" style="196" customWidth="1"/>
    <col min="13074" max="13314" width="8.625" style="196"/>
    <col min="13315" max="13315" width="13.375" style="196" customWidth="1"/>
    <col min="13316" max="13316" width="15" style="196" customWidth="1"/>
    <col min="13317" max="13317" width="26" style="196" customWidth="1"/>
    <col min="13318" max="13318" width="18.375" style="196" customWidth="1"/>
    <col min="13319" max="13319" width="14.5" style="196" customWidth="1"/>
    <col min="13320" max="13320" width="17" style="196" customWidth="1"/>
    <col min="13321" max="13321" width="15.5" style="196" bestFit="1" customWidth="1"/>
    <col min="13322" max="13322" width="16.375" style="196" customWidth="1"/>
    <col min="13323" max="13323" width="15.625" style="196" customWidth="1"/>
    <col min="13324" max="13324" width="14.375" style="196" customWidth="1"/>
    <col min="13325" max="13325" width="16.375" style="196" customWidth="1"/>
    <col min="13326" max="13326" width="13.5" style="196" customWidth="1"/>
    <col min="13327" max="13328" width="14.5" style="196" customWidth="1"/>
    <col min="13329" max="13329" width="30.5" style="196" customWidth="1"/>
    <col min="13330" max="13570" width="8.625" style="196"/>
    <col min="13571" max="13571" width="13.375" style="196" customWidth="1"/>
    <col min="13572" max="13572" width="15" style="196" customWidth="1"/>
    <col min="13573" max="13573" width="26" style="196" customWidth="1"/>
    <col min="13574" max="13574" width="18.375" style="196" customWidth="1"/>
    <col min="13575" max="13575" width="14.5" style="196" customWidth="1"/>
    <col min="13576" max="13576" width="17" style="196" customWidth="1"/>
    <col min="13577" max="13577" width="15.5" style="196" bestFit="1" customWidth="1"/>
    <col min="13578" max="13578" width="16.375" style="196" customWidth="1"/>
    <col min="13579" max="13579" width="15.625" style="196" customWidth="1"/>
    <col min="13580" max="13580" width="14.375" style="196" customWidth="1"/>
    <col min="13581" max="13581" width="16.375" style="196" customWidth="1"/>
    <col min="13582" max="13582" width="13.5" style="196" customWidth="1"/>
    <col min="13583" max="13584" width="14.5" style="196" customWidth="1"/>
    <col min="13585" max="13585" width="30.5" style="196" customWidth="1"/>
    <col min="13586" max="13826" width="8.625" style="196"/>
    <col min="13827" max="13827" width="13.375" style="196" customWidth="1"/>
    <col min="13828" max="13828" width="15" style="196" customWidth="1"/>
    <col min="13829" max="13829" width="26" style="196" customWidth="1"/>
    <col min="13830" max="13830" width="18.375" style="196" customWidth="1"/>
    <col min="13831" max="13831" width="14.5" style="196" customWidth="1"/>
    <col min="13832" max="13832" width="17" style="196" customWidth="1"/>
    <col min="13833" max="13833" width="15.5" style="196" bestFit="1" customWidth="1"/>
    <col min="13834" max="13834" width="16.375" style="196" customWidth="1"/>
    <col min="13835" max="13835" width="15.625" style="196" customWidth="1"/>
    <col min="13836" max="13836" width="14.375" style="196" customWidth="1"/>
    <col min="13837" max="13837" width="16.375" style="196" customWidth="1"/>
    <col min="13838" max="13838" width="13.5" style="196" customWidth="1"/>
    <col min="13839" max="13840" width="14.5" style="196" customWidth="1"/>
    <col min="13841" max="13841" width="30.5" style="196" customWidth="1"/>
    <col min="13842" max="14082" width="8.625" style="196"/>
    <col min="14083" max="14083" width="13.375" style="196" customWidth="1"/>
    <col min="14084" max="14084" width="15" style="196" customWidth="1"/>
    <col min="14085" max="14085" width="26" style="196" customWidth="1"/>
    <col min="14086" max="14086" width="18.375" style="196" customWidth="1"/>
    <col min="14087" max="14087" width="14.5" style="196" customWidth="1"/>
    <col min="14088" max="14088" width="17" style="196" customWidth="1"/>
    <col min="14089" max="14089" width="15.5" style="196" bestFit="1" customWidth="1"/>
    <col min="14090" max="14090" width="16.375" style="196" customWidth="1"/>
    <col min="14091" max="14091" width="15.625" style="196" customWidth="1"/>
    <col min="14092" max="14092" width="14.375" style="196" customWidth="1"/>
    <col min="14093" max="14093" width="16.375" style="196" customWidth="1"/>
    <col min="14094" max="14094" width="13.5" style="196" customWidth="1"/>
    <col min="14095" max="14096" width="14.5" style="196" customWidth="1"/>
    <col min="14097" max="14097" width="30.5" style="196" customWidth="1"/>
    <col min="14098" max="14338" width="8.625" style="196"/>
    <col min="14339" max="14339" width="13.375" style="196" customWidth="1"/>
    <col min="14340" max="14340" width="15" style="196" customWidth="1"/>
    <col min="14341" max="14341" width="26" style="196" customWidth="1"/>
    <col min="14342" max="14342" width="18.375" style="196" customWidth="1"/>
    <col min="14343" max="14343" width="14.5" style="196" customWidth="1"/>
    <col min="14344" max="14344" width="17" style="196" customWidth="1"/>
    <col min="14345" max="14345" width="15.5" style="196" bestFit="1" customWidth="1"/>
    <col min="14346" max="14346" width="16.375" style="196" customWidth="1"/>
    <col min="14347" max="14347" width="15.625" style="196" customWidth="1"/>
    <col min="14348" max="14348" width="14.375" style="196" customWidth="1"/>
    <col min="14349" max="14349" width="16.375" style="196" customWidth="1"/>
    <col min="14350" max="14350" width="13.5" style="196" customWidth="1"/>
    <col min="14351" max="14352" width="14.5" style="196" customWidth="1"/>
    <col min="14353" max="14353" width="30.5" style="196" customWidth="1"/>
    <col min="14354" max="14594" width="8.625" style="196"/>
    <col min="14595" max="14595" width="13.375" style="196" customWidth="1"/>
    <col min="14596" max="14596" width="15" style="196" customWidth="1"/>
    <col min="14597" max="14597" width="26" style="196" customWidth="1"/>
    <col min="14598" max="14598" width="18.375" style="196" customWidth="1"/>
    <col min="14599" max="14599" width="14.5" style="196" customWidth="1"/>
    <col min="14600" max="14600" width="17" style="196" customWidth="1"/>
    <col min="14601" max="14601" width="15.5" style="196" bestFit="1" customWidth="1"/>
    <col min="14602" max="14602" width="16.375" style="196" customWidth="1"/>
    <col min="14603" max="14603" width="15.625" style="196" customWidth="1"/>
    <col min="14604" max="14604" width="14.375" style="196" customWidth="1"/>
    <col min="14605" max="14605" width="16.375" style="196" customWidth="1"/>
    <col min="14606" max="14606" width="13.5" style="196" customWidth="1"/>
    <col min="14607" max="14608" width="14.5" style="196" customWidth="1"/>
    <col min="14609" max="14609" width="30.5" style="196" customWidth="1"/>
    <col min="14610" max="14850" width="8.625" style="196"/>
    <col min="14851" max="14851" width="13.375" style="196" customWidth="1"/>
    <col min="14852" max="14852" width="15" style="196" customWidth="1"/>
    <col min="14853" max="14853" width="26" style="196" customWidth="1"/>
    <col min="14854" max="14854" width="18.375" style="196" customWidth="1"/>
    <col min="14855" max="14855" width="14.5" style="196" customWidth="1"/>
    <col min="14856" max="14856" width="17" style="196" customWidth="1"/>
    <col min="14857" max="14857" width="15.5" style="196" bestFit="1" customWidth="1"/>
    <col min="14858" max="14858" width="16.375" style="196" customWidth="1"/>
    <col min="14859" max="14859" width="15.625" style="196" customWidth="1"/>
    <col min="14860" max="14860" width="14.375" style="196" customWidth="1"/>
    <col min="14861" max="14861" width="16.375" style="196" customWidth="1"/>
    <col min="14862" max="14862" width="13.5" style="196" customWidth="1"/>
    <col min="14863" max="14864" width="14.5" style="196" customWidth="1"/>
    <col min="14865" max="14865" width="30.5" style="196" customWidth="1"/>
    <col min="14866" max="15106" width="8.625" style="196"/>
    <col min="15107" max="15107" width="13.375" style="196" customWidth="1"/>
    <col min="15108" max="15108" width="15" style="196" customWidth="1"/>
    <col min="15109" max="15109" width="26" style="196" customWidth="1"/>
    <col min="15110" max="15110" width="18.375" style="196" customWidth="1"/>
    <col min="15111" max="15111" width="14.5" style="196" customWidth="1"/>
    <col min="15112" max="15112" width="17" style="196" customWidth="1"/>
    <col min="15113" max="15113" width="15.5" style="196" bestFit="1" customWidth="1"/>
    <col min="15114" max="15114" width="16.375" style="196" customWidth="1"/>
    <col min="15115" max="15115" width="15.625" style="196" customWidth="1"/>
    <col min="15116" max="15116" width="14.375" style="196" customWidth="1"/>
    <col min="15117" max="15117" width="16.375" style="196" customWidth="1"/>
    <col min="15118" max="15118" width="13.5" style="196" customWidth="1"/>
    <col min="15119" max="15120" width="14.5" style="196" customWidth="1"/>
    <col min="15121" max="15121" width="30.5" style="196" customWidth="1"/>
    <col min="15122" max="15362" width="8.625" style="196"/>
    <col min="15363" max="15363" width="13.375" style="196" customWidth="1"/>
    <col min="15364" max="15364" width="15" style="196" customWidth="1"/>
    <col min="15365" max="15365" width="26" style="196" customWidth="1"/>
    <col min="15366" max="15366" width="18.375" style="196" customWidth="1"/>
    <col min="15367" max="15367" width="14.5" style="196" customWidth="1"/>
    <col min="15368" max="15368" width="17" style="196" customWidth="1"/>
    <col min="15369" max="15369" width="15.5" style="196" bestFit="1" customWidth="1"/>
    <col min="15370" max="15370" width="16.375" style="196" customWidth="1"/>
    <col min="15371" max="15371" width="15.625" style="196" customWidth="1"/>
    <col min="15372" max="15372" width="14.375" style="196" customWidth="1"/>
    <col min="15373" max="15373" width="16.375" style="196" customWidth="1"/>
    <col min="15374" max="15374" width="13.5" style="196" customWidth="1"/>
    <col min="15375" max="15376" width="14.5" style="196" customWidth="1"/>
    <col min="15377" max="15377" width="30.5" style="196" customWidth="1"/>
    <col min="15378" max="15618" width="8.625" style="196"/>
    <col min="15619" max="15619" width="13.375" style="196" customWidth="1"/>
    <col min="15620" max="15620" width="15" style="196" customWidth="1"/>
    <col min="15621" max="15621" width="26" style="196" customWidth="1"/>
    <col min="15622" max="15622" width="18.375" style="196" customWidth="1"/>
    <col min="15623" max="15623" width="14.5" style="196" customWidth="1"/>
    <col min="15624" max="15624" width="17" style="196" customWidth="1"/>
    <col min="15625" max="15625" width="15.5" style="196" bestFit="1" customWidth="1"/>
    <col min="15626" max="15626" width="16.375" style="196" customWidth="1"/>
    <col min="15627" max="15627" width="15.625" style="196" customWidth="1"/>
    <col min="15628" max="15628" width="14.375" style="196" customWidth="1"/>
    <col min="15629" max="15629" width="16.375" style="196" customWidth="1"/>
    <col min="15630" max="15630" width="13.5" style="196" customWidth="1"/>
    <col min="15631" max="15632" width="14.5" style="196" customWidth="1"/>
    <col min="15633" max="15633" width="30.5" style="196" customWidth="1"/>
    <col min="15634" max="15874" width="8.625" style="196"/>
    <col min="15875" max="15875" width="13.375" style="196" customWidth="1"/>
    <col min="15876" max="15876" width="15" style="196" customWidth="1"/>
    <col min="15877" max="15877" width="26" style="196" customWidth="1"/>
    <col min="15878" max="15878" width="18.375" style="196" customWidth="1"/>
    <col min="15879" max="15879" width="14.5" style="196" customWidth="1"/>
    <col min="15880" max="15880" width="17" style="196" customWidth="1"/>
    <col min="15881" max="15881" width="15.5" style="196" bestFit="1" customWidth="1"/>
    <col min="15882" max="15882" width="16.375" style="196" customWidth="1"/>
    <col min="15883" max="15883" width="15.625" style="196" customWidth="1"/>
    <col min="15884" max="15884" width="14.375" style="196" customWidth="1"/>
    <col min="15885" max="15885" width="16.375" style="196" customWidth="1"/>
    <col min="15886" max="15886" width="13.5" style="196" customWidth="1"/>
    <col min="15887" max="15888" width="14.5" style="196" customWidth="1"/>
    <col min="15889" max="15889" width="30.5" style="196" customWidth="1"/>
    <col min="15890" max="16130" width="8.625" style="196"/>
    <col min="16131" max="16131" width="13.375" style="196" customWidth="1"/>
    <col min="16132" max="16132" width="15" style="196" customWidth="1"/>
    <col min="16133" max="16133" width="26" style="196" customWidth="1"/>
    <col min="16134" max="16134" width="18.375" style="196" customWidth="1"/>
    <col min="16135" max="16135" width="14.5" style="196" customWidth="1"/>
    <col min="16136" max="16136" width="17" style="196" customWidth="1"/>
    <col min="16137" max="16137" width="15.5" style="196" bestFit="1" customWidth="1"/>
    <col min="16138" max="16138" width="16.375" style="196" customWidth="1"/>
    <col min="16139" max="16139" width="15.625" style="196" customWidth="1"/>
    <col min="16140" max="16140" width="14.375" style="196" customWidth="1"/>
    <col min="16141" max="16141" width="16.375" style="196" customWidth="1"/>
    <col min="16142" max="16142" width="13.5" style="196" customWidth="1"/>
    <col min="16143" max="16144" width="14.5" style="196" customWidth="1"/>
    <col min="16145" max="16145" width="30.5" style="196" customWidth="1"/>
    <col min="16146" max="16384" width="8.625" style="196"/>
  </cols>
  <sheetData>
    <row r="1" spans="1:17" hidden="1"/>
    <row r="2" spans="1:17" ht="23.1">
      <c r="A2" s="378" t="s">
        <v>1070</v>
      </c>
      <c r="B2" s="378"/>
      <c r="C2" s="378"/>
      <c r="D2" s="378"/>
      <c r="E2" s="378"/>
      <c r="F2" s="378"/>
      <c r="G2" s="378"/>
      <c r="H2" s="378"/>
      <c r="I2" s="378"/>
      <c r="J2" s="378"/>
      <c r="K2" s="378"/>
      <c r="L2" s="378"/>
      <c r="M2" s="378"/>
      <c r="N2" s="378"/>
      <c r="O2" s="378"/>
      <c r="P2" s="378"/>
      <c r="Q2" s="378"/>
    </row>
    <row r="4" spans="1:17">
      <c r="A4" s="197" t="s">
        <v>1071</v>
      </c>
    </row>
    <row r="6" spans="1:17">
      <c r="A6" s="198" t="s">
        <v>1072</v>
      </c>
      <c r="B6" s="198"/>
      <c r="C6" s="198"/>
      <c r="D6" s="199">
        <v>1</v>
      </c>
      <c r="E6" s="198" t="s">
        <v>1073</v>
      </c>
    </row>
    <row r="8" spans="1:17" ht="42">
      <c r="C8" s="200" t="s">
        <v>1074</v>
      </c>
      <c r="D8" s="200" t="s">
        <v>1075</v>
      </c>
      <c r="E8" s="200" t="s">
        <v>1076</v>
      </c>
      <c r="F8" s="200" t="s">
        <v>1077</v>
      </c>
      <c r="G8" s="200" t="s">
        <v>1078</v>
      </c>
      <c r="H8" s="200" t="s">
        <v>1079</v>
      </c>
    </row>
    <row r="9" spans="1:17" ht="15">
      <c r="C9" s="201"/>
      <c r="D9" s="201"/>
      <c r="E9" s="201"/>
      <c r="F9" s="201"/>
      <c r="G9" s="201"/>
      <c r="H9" s="202"/>
    </row>
    <row r="11" spans="1:17">
      <c r="A11" s="198" t="s">
        <v>1072</v>
      </c>
      <c r="B11" s="198"/>
      <c r="C11" s="198"/>
      <c r="D11" s="199">
        <v>2</v>
      </c>
      <c r="E11" s="198" t="s">
        <v>1080</v>
      </c>
    </row>
    <row r="13" spans="1:17">
      <c r="A13" s="203" t="s">
        <v>1080</v>
      </c>
      <c r="B13" s="204"/>
      <c r="C13" s="204"/>
      <c r="D13" s="204"/>
      <c r="E13" s="204"/>
      <c r="F13" s="204"/>
      <c r="G13" s="204"/>
      <c r="H13" s="204"/>
    </row>
    <row r="14" spans="1:17" ht="42">
      <c r="A14" s="204"/>
      <c r="B14" s="204"/>
      <c r="C14" s="200" t="s">
        <v>1081</v>
      </c>
      <c r="D14" s="200" t="s">
        <v>1082</v>
      </c>
      <c r="E14" s="200" t="s">
        <v>1083</v>
      </c>
      <c r="F14" s="200" t="s">
        <v>1084</v>
      </c>
      <c r="G14" s="200" t="s">
        <v>1085</v>
      </c>
      <c r="H14" s="200" t="s">
        <v>1086</v>
      </c>
      <c r="I14" s="200" t="s">
        <v>1087</v>
      </c>
      <c r="J14" s="200" t="s">
        <v>1079</v>
      </c>
    </row>
    <row r="15" spans="1:17" ht="15">
      <c r="A15" s="204"/>
      <c r="B15" s="204"/>
      <c r="C15" s="201"/>
      <c r="D15" s="201"/>
      <c r="E15" s="201"/>
      <c r="F15" s="201"/>
      <c r="G15" s="201"/>
      <c r="H15" s="201"/>
      <c r="I15" s="201"/>
      <c r="J15" s="202"/>
    </row>
    <row r="16" spans="1:17">
      <c r="A16" s="204"/>
      <c r="B16" s="204"/>
      <c r="C16" s="205"/>
      <c r="D16" s="205"/>
      <c r="E16" s="205"/>
      <c r="F16" s="205"/>
      <c r="G16" s="205"/>
      <c r="H16" s="206"/>
      <c r="I16" s="207"/>
    </row>
    <row r="17" spans="1:16">
      <c r="A17" s="203" t="s">
        <v>1088</v>
      </c>
      <c r="B17" s="204"/>
      <c r="C17" s="206"/>
      <c r="D17" s="206"/>
      <c r="E17" s="206"/>
      <c r="F17" s="206"/>
      <c r="G17" s="206"/>
      <c r="H17" s="206"/>
      <c r="I17" s="207"/>
    </row>
    <row r="18" spans="1:16" ht="56.1">
      <c r="B18" s="204"/>
      <c r="C18" s="200" t="s">
        <v>1089</v>
      </c>
      <c r="D18" s="200" t="s">
        <v>1090</v>
      </c>
      <c r="E18" s="200" t="s">
        <v>1083</v>
      </c>
      <c r="F18" s="200" t="s">
        <v>1091</v>
      </c>
      <c r="G18" s="200" t="s">
        <v>1092</v>
      </c>
      <c r="H18" s="200" t="s">
        <v>1093</v>
      </c>
      <c r="I18" s="200" t="s">
        <v>1094</v>
      </c>
      <c r="J18" s="200" t="s">
        <v>1079</v>
      </c>
    </row>
    <row r="19" spans="1:16" ht="15">
      <c r="A19" s="203"/>
      <c r="B19" s="204"/>
      <c r="C19" s="201"/>
      <c r="D19" s="201"/>
      <c r="E19" s="201"/>
      <c r="F19" s="201"/>
      <c r="G19" s="201"/>
      <c r="H19" s="201"/>
      <c r="I19" s="201"/>
      <c r="J19" s="202"/>
    </row>
    <row r="20" spans="1:16">
      <c r="A20" s="203"/>
      <c r="B20" s="204"/>
      <c r="C20" s="204"/>
      <c r="D20" s="204"/>
      <c r="E20" s="204"/>
      <c r="F20" s="204"/>
      <c r="G20" s="204"/>
      <c r="H20" s="204"/>
    </row>
    <row r="22" spans="1:16">
      <c r="A22" s="198" t="s">
        <v>1072</v>
      </c>
      <c r="B22" s="198"/>
      <c r="C22" s="198"/>
      <c r="D22" s="199">
        <v>3</v>
      </c>
      <c r="E22" s="198" t="s">
        <v>1095</v>
      </c>
    </row>
    <row r="24" spans="1:16" ht="42">
      <c r="C24" s="200" t="s">
        <v>1096</v>
      </c>
      <c r="D24" s="200" t="s">
        <v>1097</v>
      </c>
      <c r="E24" s="200" t="s">
        <v>1098</v>
      </c>
      <c r="F24" s="200" t="s">
        <v>1099</v>
      </c>
      <c r="G24" s="200" t="s">
        <v>1100</v>
      </c>
      <c r="H24" s="200" t="s">
        <v>1101</v>
      </c>
      <c r="I24" s="200" t="s">
        <v>1102</v>
      </c>
      <c r="J24" s="200" t="s">
        <v>1103</v>
      </c>
      <c r="K24" s="200" t="s">
        <v>1104</v>
      </c>
      <c r="L24" s="200" t="s">
        <v>1105</v>
      </c>
      <c r="M24" s="200" t="s">
        <v>1106</v>
      </c>
      <c r="N24" s="200" t="s">
        <v>1107</v>
      </c>
      <c r="O24" s="200" t="s">
        <v>1108</v>
      </c>
      <c r="P24" s="200" t="s">
        <v>1079</v>
      </c>
    </row>
    <row r="25" spans="1:16" ht="15">
      <c r="C25" s="201"/>
      <c r="D25" s="201"/>
      <c r="E25" s="201"/>
      <c r="F25" s="201"/>
      <c r="G25" s="201"/>
      <c r="H25" s="201"/>
      <c r="I25" s="201"/>
      <c r="J25" s="201"/>
      <c r="K25" s="201"/>
      <c r="L25" s="201"/>
      <c r="M25" s="201"/>
      <c r="N25" s="201"/>
      <c r="O25" s="201"/>
      <c r="P25" s="202"/>
    </row>
    <row r="27" spans="1:16">
      <c r="A27" s="198" t="s">
        <v>1072</v>
      </c>
      <c r="B27" s="198"/>
      <c r="C27" s="198"/>
      <c r="D27" s="199">
        <v>4</v>
      </c>
      <c r="E27" s="198" t="s">
        <v>1109</v>
      </c>
    </row>
    <row r="29" spans="1:16" ht="42">
      <c r="C29" s="200" t="s">
        <v>1110</v>
      </c>
      <c r="D29" s="200" t="s">
        <v>1111</v>
      </c>
      <c r="E29" s="200" t="s">
        <v>1112</v>
      </c>
      <c r="F29" s="200" t="s">
        <v>1113</v>
      </c>
      <c r="G29" s="200" t="s">
        <v>1114</v>
      </c>
      <c r="H29" s="200" t="s">
        <v>1115</v>
      </c>
      <c r="I29" s="200" t="s">
        <v>1116</v>
      </c>
      <c r="J29" s="200" t="s">
        <v>1117</v>
      </c>
      <c r="K29" s="200" t="s">
        <v>1118</v>
      </c>
      <c r="L29" s="200" t="s">
        <v>1119</v>
      </c>
      <c r="M29" s="200" t="s">
        <v>1120</v>
      </c>
      <c r="N29" s="200" t="s">
        <v>1079</v>
      </c>
    </row>
    <row r="30" spans="1:16" ht="15">
      <c r="C30" s="201"/>
      <c r="D30" s="201"/>
      <c r="E30" s="201"/>
      <c r="F30" s="201"/>
      <c r="G30" s="201"/>
      <c r="H30" s="201"/>
      <c r="I30" s="201"/>
      <c r="J30" s="201"/>
      <c r="K30" s="201"/>
      <c r="L30" s="201"/>
      <c r="M30" s="201"/>
      <c r="N30" s="202"/>
    </row>
    <row r="32" spans="1:16">
      <c r="A32" s="198" t="s">
        <v>1072</v>
      </c>
      <c r="B32" s="198"/>
      <c r="C32" s="198"/>
      <c r="D32" s="199">
        <v>5</v>
      </c>
      <c r="E32" s="198" t="s">
        <v>1121</v>
      </c>
    </row>
    <row r="34" spans="1:17" ht="42">
      <c r="C34" s="200" t="s">
        <v>1096</v>
      </c>
      <c r="D34" s="200" t="s">
        <v>1122</v>
      </c>
      <c r="E34" s="200" t="s">
        <v>1098</v>
      </c>
      <c r="F34" s="200" t="s">
        <v>1099</v>
      </c>
      <c r="G34" s="200" t="s">
        <v>1123</v>
      </c>
      <c r="H34" s="200" t="s">
        <v>1124</v>
      </c>
      <c r="I34" s="200" t="s">
        <v>1125</v>
      </c>
      <c r="J34" s="200" t="s">
        <v>1103</v>
      </c>
      <c r="K34" s="200" t="s">
        <v>1126</v>
      </c>
      <c r="L34" s="200" t="s">
        <v>1127</v>
      </c>
      <c r="M34" s="200" t="s">
        <v>1105</v>
      </c>
      <c r="N34" s="200" t="s">
        <v>1106</v>
      </c>
      <c r="O34" s="200" t="s">
        <v>1107</v>
      </c>
      <c r="P34" s="200" t="s">
        <v>1108</v>
      </c>
      <c r="Q34" s="200" t="s">
        <v>1079</v>
      </c>
    </row>
    <row r="35" spans="1:17" ht="15">
      <c r="C35" s="201"/>
      <c r="D35" s="201"/>
      <c r="E35" s="201"/>
      <c r="F35" s="201"/>
      <c r="G35" s="201"/>
      <c r="H35" s="201"/>
      <c r="I35" s="201"/>
      <c r="J35" s="201"/>
      <c r="K35" s="201"/>
      <c r="L35" s="201"/>
      <c r="M35" s="201"/>
      <c r="N35" s="201"/>
      <c r="O35" s="201"/>
      <c r="P35" s="201"/>
      <c r="Q35" s="202"/>
    </row>
    <row r="36" spans="1:17">
      <c r="C36" s="205"/>
      <c r="D36" s="205"/>
      <c r="E36" s="205"/>
      <c r="F36" s="205"/>
      <c r="G36" s="205"/>
      <c r="H36" s="205"/>
      <c r="I36" s="205"/>
      <c r="J36" s="205"/>
      <c r="K36" s="205"/>
      <c r="L36" s="205"/>
      <c r="M36" s="205"/>
      <c r="N36" s="205"/>
      <c r="O36" s="205"/>
    </row>
    <row r="37" spans="1:17">
      <c r="A37" s="203"/>
      <c r="C37" s="205"/>
      <c r="D37" s="205"/>
      <c r="E37" s="205"/>
      <c r="F37" s="205"/>
      <c r="G37" s="205"/>
      <c r="H37" s="205"/>
      <c r="I37" s="205"/>
      <c r="J37" s="205"/>
      <c r="K37" s="205"/>
      <c r="L37" s="205"/>
      <c r="M37" s="205"/>
      <c r="N37" s="205"/>
      <c r="O37" s="205"/>
    </row>
    <row r="38" spans="1:17">
      <c r="A38" s="198" t="s">
        <v>1072</v>
      </c>
      <c r="B38" s="198"/>
      <c r="C38" s="198"/>
      <c r="D38" s="199">
        <v>6</v>
      </c>
      <c r="E38" s="198" t="s">
        <v>1128</v>
      </c>
    </row>
    <row r="40" spans="1:17" ht="42">
      <c r="C40" s="200" t="s">
        <v>1096</v>
      </c>
      <c r="D40" s="200" t="s">
        <v>1122</v>
      </c>
      <c r="E40" s="200" t="s">
        <v>1098</v>
      </c>
      <c r="F40" s="200" t="s">
        <v>1099</v>
      </c>
      <c r="G40" s="200" t="s">
        <v>1129</v>
      </c>
      <c r="H40" s="200" t="s">
        <v>1130</v>
      </c>
      <c r="I40" s="200" t="s">
        <v>1103</v>
      </c>
      <c r="J40" s="200" t="s">
        <v>1131</v>
      </c>
      <c r="K40" s="200" t="s">
        <v>1127</v>
      </c>
      <c r="L40" s="200" t="s">
        <v>1132</v>
      </c>
      <c r="M40" s="200" t="s">
        <v>1105</v>
      </c>
      <c r="N40" s="200" t="s">
        <v>1106</v>
      </c>
      <c r="O40" s="200" t="s">
        <v>1107</v>
      </c>
      <c r="P40" s="200" t="s">
        <v>1108</v>
      </c>
      <c r="Q40" s="200" t="s">
        <v>1079</v>
      </c>
    </row>
    <row r="41" spans="1:17" ht="15">
      <c r="C41" s="201"/>
      <c r="D41" s="201"/>
      <c r="E41" s="201"/>
      <c r="F41" s="201"/>
      <c r="G41" s="201"/>
      <c r="H41" s="201"/>
      <c r="I41" s="201"/>
      <c r="J41" s="201"/>
      <c r="K41" s="201"/>
      <c r="L41" s="201"/>
      <c r="M41" s="201"/>
      <c r="N41" s="201"/>
      <c r="O41" s="201"/>
      <c r="P41" s="201"/>
      <c r="Q41" s="202"/>
    </row>
    <row r="43" spans="1:17">
      <c r="A43" s="203"/>
    </row>
    <row r="44" spans="1:17">
      <c r="A44" s="198" t="s">
        <v>1072</v>
      </c>
      <c r="B44" s="198"/>
      <c r="C44" s="198"/>
      <c r="D44" s="199">
        <v>7</v>
      </c>
      <c r="E44" s="198" t="s">
        <v>1133</v>
      </c>
    </row>
    <row r="46" spans="1:17" ht="56.1">
      <c r="C46" s="200" t="s">
        <v>1096</v>
      </c>
      <c r="D46" s="200" t="s">
        <v>1097</v>
      </c>
      <c r="E46" s="200" t="s">
        <v>1098</v>
      </c>
      <c r="F46" s="200" t="s">
        <v>1099</v>
      </c>
      <c r="G46" s="200" t="s">
        <v>1100</v>
      </c>
      <c r="H46" s="200" t="s">
        <v>1103</v>
      </c>
      <c r="I46" s="200" t="s">
        <v>1134</v>
      </c>
      <c r="J46" s="200" t="s">
        <v>1135</v>
      </c>
      <c r="K46" s="200" t="s">
        <v>1136</v>
      </c>
      <c r="L46" s="200" t="s">
        <v>1137</v>
      </c>
      <c r="M46" s="200" t="s">
        <v>1105</v>
      </c>
      <c r="N46" s="200" t="s">
        <v>1106</v>
      </c>
      <c r="O46" s="200" t="s">
        <v>1107</v>
      </c>
      <c r="P46" s="200" t="s">
        <v>1108</v>
      </c>
      <c r="Q46" s="200" t="s">
        <v>1079</v>
      </c>
    </row>
    <row r="47" spans="1:17" ht="15">
      <c r="C47" s="201"/>
      <c r="D47" s="201"/>
      <c r="E47" s="201"/>
      <c r="F47" s="201"/>
      <c r="G47" s="201"/>
      <c r="H47" s="201"/>
      <c r="I47" s="201"/>
      <c r="J47" s="201"/>
      <c r="K47" s="201"/>
      <c r="L47" s="201"/>
      <c r="M47" s="201"/>
      <c r="N47" s="201"/>
      <c r="O47" s="201"/>
      <c r="P47" s="201"/>
      <c r="Q47" s="202"/>
    </row>
    <row r="49" spans="1:13">
      <c r="A49" s="203"/>
    </row>
    <row r="50" spans="1:13">
      <c r="A50" s="198" t="s">
        <v>1072</v>
      </c>
      <c r="B50" s="198"/>
      <c r="C50" s="198"/>
      <c r="D50" s="199">
        <v>8</v>
      </c>
      <c r="E50" s="198" t="s">
        <v>1138</v>
      </c>
    </row>
    <row r="52" spans="1:13" ht="27.95">
      <c r="C52" s="200" t="s">
        <v>1139</v>
      </c>
      <c r="D52" s="200" t="s">
        <v>1097</v>
      </c>
      <c r="E52" s="200" t="s">
        <v>1098</v>
      </c>
      <c r="F52" s="200" t="s">
        <v>1099</v>
      </c>
      <c r="G52" s="200" t="s">
        <v>1140</v>
      </c>
      <c r="H52" s="200" t="s">
        <v>1141</v>
      </c>
      <c r="I52" s="200" t="s">
        <v>1142</v>
      </c>
      <c r="J52" s="200" t="s">
        <v>1143</v>
      </c>
      <c r="K52" s="200" t="s">
        <v>1144</v>
      </c>
      <c r="L52" s="200" t="s">
        <v>1079</v>
      </c>
    </row>
    <row r="53" spans="1:13" ht="15">
      <c r="C53" s="201"/>
      <c r="D53" s="201"/>
      <c r="E53" s="201"/>
      <c r="F53" s="201"/>
      <c r="G53" s="201"/>
      <c r="H53" s="201"/>
      <c r="I53" s="201"/>
      <c r="J53" s="201"/>
      <c r="K53" s="201"/>
      <c r="L53" s="202"/>
    </row>
    <row r="55" spans="1:13">
      <c r="A55" s="198" t="s">
        <v>1072</v>
      </c>
      <c r="B55" s="198"/>
      <c r="C55" s="198"/>
      <c r="D55" s="199">
        <v>9</v>
      </c>
      <c r="E55" s="198" t="s">
        <v>1145</v>
      </c>
    </row>
    <row r="57" spans="1:13" ht="42">
      <c r="C57" s="200" t="s">
        <v>1146</v>
      </c>
      <c r="D57" s="200" t="s">
        <v>1097</v>
      </c>
      <c r="E57" s="200" t="s">
        <v>1098</v>
      </c>
      <c r="F57" s="200" t="s">
        <v>1099</v>
      </c>
      <c r="G57" s="200" t="s">
        <v>1147</v>
      </c>
      <c r="H57" s="200" t="s">
        <v>1148</v>
      </c>
      <c r="I57" s="200" t="s">
        <v>1149</v>
      </c>
      <c r="J57" s="200" t="s">
        <v>1150</v>
      </c>
      <c r="K57" s="200" t="s">
        <v>1151</v>
      </c>
      <c r="L57" s="200" t="s">
        <v>1152</v>
      </c>
      <c r="M57" s="200" t="s">
        <v>1079</v>
      </c>
    </row>
    <row r="58" spans="1:13" ht="15">
      <c r="C58" s="201"/>
      <c r="D58" s="201"/>
      <c r="E58" s="201"/>
      <c r="F58" s="201"/>
      <c r="G58" s="201"/>
      <c r="H58" s="201"/>
      <c r="I58" s="201"/>
      <c r="J58" s="201"/>
      <c r="K58" s="201"/>
      <c r="L58" s="201"/>
      <c r="M58" s="202"/>
    </row>
    <row r="61" spans="1:13">
      <c r="A61" s="198" t="s">
        <v>1072</v>
      </c>
      <c r="B61" s="198"/>
      <c r="C61" s="198"/>
      <c r="D61" s="199">
        <v>10</v>
      </c>
      <c r="E61" s="198" t="s">
        <v>1153</v>
      </c>
    </row>
  </sheetData>
  <mergeCells count="1">
    <mergeCell ref="A2:Q2"/>
  </mergeCells>
  <pageMargins left="0.26" right="0.23" top="0.32" bottom="0.32" header="0.3" footer="0.3"/>
  <pageSetup paperSize="9" scale="47" orientation="landscape" r:id="rId1"/>
  <rowBreaks count="1" manualBreakCount="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B61B8-80A6-034F-B031-52D77F9399CE}">
  <dimension ref="A1:I9"/>
  <sheetViews>
    <sheetView view="pageBreakPreview" topLeftCell="A2" zoomScaleNormal="100" zoomScaleSheetLayoutView="100" workbookViewId="0">
      <selection activeCell="I4" sqref="I4"/>
    </sheetView>
  </sheetViews>
  <sheetFormatPr defaultColWidth="11" defaultRowHeight="15"/>
  <cols>
    <col min="1" max="1" width="8.875" style="208" customWidth="1"/>
    <col min="2" max="2" width="10.5" style="208" customWidth="1"/>
    <col min="3" max="3" width="12.125" style="208" customWidth="1"/>
    <col min="4" max="4" width="8.875" style="208" customWidth="1"/>
    <col min="5" max="5" width="11.375" style="208" customWidth="1"/>
    <col min="6" max="6" width="18.5" style="208" customWidth="1"/>
    <col min="7" max="7" width="8.375" style="208" customWidth="1"/>
    <col min="8" max="8" width="29.625" style="208" customWidth="1"/>
    <col min="9" max="9" width="18.375" style="208" customWidth="1"/>
    <col min="10" max="257" width="8.875" style="208" customWidth="1"/>
    <col min="258" max="258" width="10.5" style="208" customWidth="1"/>
    <col min="259" max="259" width="12.125" style="208" customWidth="1"/>
    <col min="260" max="260" width="8.875" style="208" customWidth="1"/>
    <col min="261" max="261" width="11.375" style="208" customWidth="1"/>
    <col min="262" max="262" width="18.5" style="208" customWidth="1"/>
    <col min="263" max="263" width="8.375" style="208" customWidth="1"/>
    <col min="264" max="264" width="29.625" style="208" customWidth="1"/>
    <col min="265" max="265" width="18.375" style="208" customWidth="1"/>
    <col min="266" max="513" width="8.875" style="208" customWidth="1"/>
    <col min="514" max="514" width="10.5" style="208" customWidth="1"/>
    <col min="515" max="515" width="12.125" style="208" customWidth="1"/>
    <col min="516" max="516" width="8.875" style="208" customWidth="1"/>
    <col min="517" max="517" width="11.375" style="208" customWidth="1"/>
    <col min="518" max="518" width="18.5" style="208" customWidth="1"/>
    <col min="519" max="519" width="8.375" style="208" customWidth="1"/>
    <col min="520" max="520" width="29.625" style="208" customWidth="1"/>
    <col min="521" max="521" width="18.375" style="208" customWidth="1"/>
    <col min="522" max="769" width="8.875" style="208" customWidth="1"/>
    <col min="770" max="770" width="10.5" style="208" customWidth="1"/>
    <col min="771" max="771" width="12.125" style="208" customWidth="1"/>
    <col min="772" max="772" width="8.875" style="208" customWidth="1"/>
    <col min="773" max="773" width="11.375" style="208" customWidth="1"/>
    <col min="774" max="774" width="18.5" style="208" customWidth="1"/>
    <col min="775" max="775" width="8.375" style="208" customWidth="1"/>
    <col min="776" max="776" width="29.625" style="208" customWidth="1"/>
    <col min="777" max="777" width="18.375" style="208" customWidth="1"/>
    <col min="778" max="1025" width="8.875" style="208" customWidth="1"/>
    <col min="1026" max="1026" width="10.5" style="208" customWidth="1"/>
    <col min="1027" max="1027" width="12.125" style="208" customWidth="1"/>
    <col min="1028" max="1028" width="8.875" style="208" customWidth="1"/>
    <col min="1029" max="1029" width="11.375" style="208" customWidth="1"/>
    <col min="1030" max="1030" width="18.5" style="208" customWidth="1"/>
    <col min="1031" max="1031" width="8.375" style="208" customWidth="1"/>
    <col min="1032" max="1032" width="29.625" style="208" customWidth="1"/>
    <col min="1033" max="1033" width="18.375" style="208" customWidth="1"/>
    <col min="1034" max="1281" width="8.875" style="208" customWidth="1"/>
    <col min="1282" max="1282" width="10.5" style="208" customWidth="1"/>
    <col min="1283" max="1283" width="12.125" style="208" customWidth="1"/>
    <col min="1284" max="1284" width="8.875" style="208" customWidth="1"/>
    <col min="1285" max="1285" width="11.375" style="208" customWidth="1"/>
    <col min="1286" max="1286" width="18.5" style="208" customWidth="1"/>
    <col min="1287" max="1287" width="8.375" style="208" customWidth="1"/>
    <col min="1288" max="1288" width="29.625" style="208" customWidth="1"/>
    <col min="1289" max="1289" width="18.375" style="208" customWidth="1"/>
    <col min="1290" max="1537" width="8.875" style="208" customWidth="1"/>
    <col min="1538" max="1538" width="10.5" style="208" customWidth="1"/>
    <col min="1539" max="1539" width="12.125" style="208" customWidth="1"/>
    <col min="1540" max="1540" width="8.875" style="208" customWidth="1"/>
    <col min="1541" max="1541" width="11.375" style="208" customWidth="1"/>
    <col min="1542" max="1542" width="18.5" style="208" customWidth="1"/>
    <col min="1543" max="1543" width="8.375" style="208" customWidth="1"/>
    <col min="1544" max="1544" width="29.625" style="208" customWidth="1"/>
    <col min="1545" max="1545" width="18.375" style="208" customWidth="1"/>
    <col min="1546" max="1793" width="8.875" style="208" customWidth="1"/>
    <col min="1794" max="1794" width="10.5" style="208" customWidth="1"/>
    <col min="1795" max="1795" width="12.125" style="208" customWidth="1"/>
    <col min="1796" max="1796" width="8.875" style="208" customWidth="1"/>
    <col min="1797" max="1797" width="11.375" style="208" customWidth="1"/>
    <col min="1798" max="1798" width="18.5" style="208" customWidth="1"/>
    <col min="1799" max="1799" width="8.375" style="208" customWidth="1"/>
    <col min="1800" max="1800" width="29.625" style="208" customWidth="1"/>
    <col min="1801" max="1801" width="18.375" style="208" customWidth="1"/>
    <col min="1802" max="2049" width="8.875" style="208" customWidth="1"/>
    <col min="2050" max="2050" width="10.5" style="208" customWidth="1"/>
    <col min="2051" max="2051" width="12.125" style="208" customWidth="1"/>
    <col min="2052" max="2052" width="8.875" style="208" customWidth="1"/>
    <col min="2053" max="2053" width="11.375" style="208" customWidth="1"/>
    <col min="2054" max="2054" width="18.5" style="208" customWidth="1"/>
    <col min="2055" max="2055" width="8.375" style="208" customWidth="1"/>
    <col min="2056" max="2056" width="29.625" style="208" customWidth="1"/>
    <col min="2057" max="2057" width="18.375" style="208" customWidth="1"/>
    <col min="2058" max="2305" width="8.875" style="208" customWidth="1"/>
    <col min="2306" max="2306" width="10.5" style="208" customWidth="1"/>
    <col min="2307" max="2307" width="12.125" style="208" customWidth="1"/>
    <col min="2308" max="2308" width="8.875" style="208" customWidth="1"/>
    <col min="2309" max="2309" width="11.375" style="208" customWidth="1"/>
    <col min="2310" max="2310" width="18.5" style="208" customWidth="1"/>
    <col min="2311" max="2311" width="8.375" style="208" customWidth="1"/>
    <col min="2312" max="2312" width="29.625" style="208" customWidth="1"/>
    <col min="2313" max="2313" width="18.375" style="208" customWidth="1"/>
    <col min="2314" max="2561" width="8.875" style="208" customWidth="1"/>
    <col min="2562" max="2562" width="10.5" style="208" customWidth="1"/>
    <col min="2563" max="2563" width="12.125" style="208" customWidth="1"/>
    <col min="2564" max="2564" width="8.875" style="208" customWidth="1"/>
    <col min="2565" max="2565" width="11.375" style="208" customWidth="1"/>
    <col min="2566" max="2566" width="18.5" style="208" customWidth="1"/>
    <col min="2567" max="2567" width="8.375" style="208" customWidth="1"/>
    <col min="2568" max="2568" width="29.625" style="208" customWidth="1"/>
    <col min="2569" max="2569" width="18.375" style="208" customWidth="1"/>
    <col min="2570" max="2817" width="8.875" style="208" customWidth="1"/>
    <col min="2818" max="2818" width="10.5" style="208" customWidth="1"/>
    <col min="2819" max="2819" width="12.125" style="208" customWidth="1"/>
    <col min="2820" max="2820" width="8.875" style="208" customWidth="1"/>
    <col min="2821" max="2821" width="11.375" style="208" customWidth="1"/>
    <col min="2822" max="2822" width="18.5" style="208" customWidth="1"/>
    <col min="2823" max="2823" width="8.375" style="208" customWidth="1"/>
    <col min="2824" max="2824" width="29.625" style="208" customWidth="1"/>
    <col min="2825" max="2825" width="18.375" style="208" customWidth="1"/>
    <col min="2826" max="3073" width="8.875" style="208" customWidth="1"/>
    <col min="3074" max="3074" width="10.5" style="208" customWidth="1"/>
    <col min="3075" max="3075" width="12.125" style="208" customWidth="1"/>
    <col min="3076" max="3076" width="8.875" style="208" customWidth="1"/>
    <col min="3077" max="3077" width="11.375" style="208" customWidth="1"/>
    <col min="3078" max="3078" width="18.5" style="208" customWidth="1"/>
    <col min="3079" max="3079" width="8.375" style="208" customWidth="1"/>
    <col min="3080" max="3080" width="29.625" style="208" customWidth="1"/>
    <col min="3081" max="3081" width="18.375" style="208" customWidth="1"/>
    <col min="3082" max="3329" width="8.875" style="208" customWidth="1"/>
    <col min="3330" max="3330" width="10.5" style="208" customWidth="1"/>
    <col min="3331" max="3331" width="12.125" style="208" customWidth="1"/>
    <col min="3332" max="3332" width="8.875" style="208" customWidth="1"/>
    <col min="3333" max="3333" width="11.375" style="208" customWidth="1"/>
    <col min="3334" max="3334" width="18.5" style="208" customWidth="1"/>
    <col min="3335" max="3335" width="8.375" style="208" customWidth="1"/>
    <col min="3336" max="3336" width="29.625" style="208" customWidth="1"/>
    <col min="3337" max="3337" width="18.375" style="208" customWidth="1"/>
    <col min="3338" max="3585" width="8.875" style="208" customWidth="1"/>
    <col min="3586" max="3586" width="10.5" style="208" customWidth="1"/>
    <col min="3587" max="3587" width="12.125" style="208" customWidth="1"/>
    <col min="3588" max="3588" width="8.875" style="208" customWidth="1"/>
    <col min="3589" max="3589" width="11.375" style="208" customWidth="1"/>
    <col min="3590" max="3590" width="18.5" style="208" customWidth="1"/>
    <col min="3591" max="3591" width="8.375" style="208" customWidth="1"/>
    <col min="3592" max="3592" width="29.625" style="208" customWidth="1"/>
    <col min="3593" max="3593" width="18.375" style="208" customWidth="1"/>
    <col min="3594" max="3841" width="8.875" style="208" customWidth="1"/>
    <col min="3842" max="3842" width="10.5" style="208" customWidth="1"/>
    <col min="3843" max="3843" width="12.125" style="208" customWidth="1"/>
    <col min="3844" max="3844" width="8.875" style="208" customWidth="1"/>
    <col min="3845" max="3845" width="11.375" style="208" customWidth="1"/>
    <col min="3846" max="3846" width="18.5" style="208" customWidth="1"/>
    <col min="3847" max="3847" width="8.375" style="208" customWidth="1"/>
    <col min="3848" max="3848" width="29.625" style="208" customWidth="1"/>
    <col min="3849" max="3849" width="18.375" style="208" customWidth="1"/>
    <col min="3850" max="4097" width="8.875" style="208" customWidth="1"/>
    <col min="4098" max="4098" width="10.5" style="208" customWidth="1"/>
    <col min="4099" max="4099" width="12.125" style="208" customWidth="1"/>
    <col min="4100" max="4100" width="8.875" style="208" customWidth="1"/>
    <col min="4101" max="4101" width="11.375" style="208" customWidth="1"/>
    <col min="4102" max="4102" width="18.5" style="208" customWidth="1"/>
    <col min="4103" max="4103" width="8.375" style="208" customWidth="1"/>
    <col min="4104" max="4104" width="29.625" style="208" customWidth="1"/>
    <col min="4105" max="4105" width="18.375" style="208" customWidth="1"/>
    <col min="4106" max="4353" width="8.875" style="208" customWidth="1"/>
    <col min="4354" max="4354" width="10.5" style="208" customWidth="1"/>
    <col min="4355" max="4355" width="12.125" style="208" customWidth="1"/>
    <col min="4356" max="4356" width="8.875" style="208" customWidth="1"/>
    <col min="4357" max="4357" width="11.375" style="208" customWidth="1"/>
    <col min="4358" max="4358" width="18.5" style="208" customWidth="1"/>
    <col min="4359" max="4359" width="8.375" style="208" customWidth="1"/>
    <col min="4360" max="4360" width="29.625" style="208" customWidth="1"/>
    <col min="4361" max="4361" width="18.375" style="208" customWidth="1"/>
    <col min="4362" max="4609" width="8.875" style="208" customWidth="1"/>
    <col min="4610" max="4610" width="10.5" style="208" customWidth="1"/>
    <col min="4611" max="4611" width="12.125" style="208" customWidth="1"/>
    <col min="4612" max="4612" width="8.875" style="208" customWidth="1"/>
    <col min="4613" max="4613" width="11.375" style="208" customWidth="1"/>
    <col min="4614" max="4614" width="18.5" style="208" customWidth="1"/>
    <col min="4615" max="4615" width="8.375" style="208" customWidth="1"/>
    <col min="4616" max="4616" width="29.625" style="208" customWidth="1"/>
    <col min="4617" max="4617" width="18.375" style="208" customWidth="1"/>
    <col min="4618" max="4865" width="8.875" style="208" customWidth="1"/>
    <col min="4866" max="4866" width="10.5" style="208" customWidth="1"/>
    <col min="4867" max="4867" width="12.125" style="208" customWidth="1"/>
    <col min="4868" max="4868" width="8.875" style="208" customWidth="1"/>
    <col min="4869" max="4869" width="11.375" style="208" customWidth="1"/>
    <col min="4870" max="4870" width="18.5" style="208" customWidth="1"/>
    <col min="4871" max="4871" width="8.375" style="208" customWidth="1"/>
    <col min="4872" max="4872" width="29.625" style="208" customWidth="1"/>
    <col min="4873" max="4873" width="18.375" style="208" customWidth="1"/>
    <col min="4874" max="5121" width="8.875" style="208" customWidth="1"/>
    <col min="5122" max="5122" width="10.5" style="208" customWidth="1"/>
    <col min="5123" max="5123" width="12.125" style="208" customWidth="1"/>
    <col min="5124" max="5124" width="8.875" style="208" customWidth="1"/>
    <col min="5125" max="5125" width="11.375" style="208" customWidth="1"/>
    <col min="5126" max="5126" width="18.5" style="208" customWidth="1"/>
    <col min="5127" max="5127" width="8.375" style="208" customWidth="1"/>
    <col min="5128" max="5128" width="29.625" style="208" customWidth="1"/>
    <col min="5129" max="5129" width="18.375" style="208" customWidth="1"/>
    <col min="5130" max="5377" width="8.875" style="208" customWidth="1"/>
    <col min="5378" max="5378" width="10.5" style="208" customWidth="1"/>
    <col min="5379" max="5379" width="12.125" style="208" customWidth="1"/>
    <col min="5380" max="5380" width="8.875" style="208" customWidth="1"/>
    <col min="5381" max="5381" width="11.375" style="208" customWidth="1"/>
    <col min="5382" max="5382" width="18.5" style="208" customWidth="1"/>
    <col min="5383" max="5383" width="8.375" style="208" customWidth="1"/>
    <col min="5384" max="5384" width="29.625" style="208" customWidth="1"/>
    <col min="5385" max="5385" width="18.375" style="208" customWidth="1"/>
    <col min="5386" max="5633" width="8.875" style="208" customWidth="1"/>
    <col min="5634" max="5634" width="10.5" style="208" customWidth="1"/>
    <col min="5635" max="5635" width="12.125" style="208" customWidth="1"/>
    <col min="5636" max="5636" width="8.875" style="208" customWidth="1"/>
    <col min="5637" max="5637" width="11.375" style="208" customWidth="1"/>
    <col min="5638" max="5638" width="18.5" style="208" customWidth="1"/>
    <col min="5639" max="5639" width="8.375" style="208" customWidth="1"/>
    <col min="5640" max="5640" width="29.625" style="208" customWidth="1"/>
    <col min="5641" max="5641" width="18.375" style="208" customWidth="1"/>
    <col min="5642" max="5889" width="8.875" style="208" customWidth="1"/>
    <col min="5890" max="5890" width="10.5" style="208" customWidth="1"/>
    <col min="5891" max="5891" width="12.125" style="208" customWidth="1"/>
    <col min="5892" max="5892" width="8.875" style="208" customWidth="1"/>
    <col min="5893" max="5893" width="11.375" style="208" customWidth="1"/>
    <col min="5894" max="5894" width="18.5" style="208" customWidth="1"/>
    <col min="5895" max="5895" width="8.375" style="208" customWidth="1"/>
    <col min="5896" max="5896" width="29.625" style="208" customWidth="1"/>
    <col min="5897" max="5897" width="18.375" style="208" customWidth="1"/>
    <col min="5898" max="6145" width="8.875" style="208" customWidth="1"/>
    <col min="6146" max="6146" width="10.5" style="208" customWidth="1"/>
    <col min="6147" max="6147" width="12.125" style="208" customWidth="1"/>
    <col min="6148" max="6148" width="8.875" style="208" customWidth="1"/>
    <col min="6149" max="6149" width="11.375" style="208" customWidth="1"/>
    <col min="6150" max="6150" width="18.5" style="208" customWidth="1"/>
    <col min="6151" max="6151" width="8.375" style="208" customWidth="1"/>
    <col min="6152" max="6152" width="29.625" style="208" customWidth="1"/>
    <col min="6153" max="6153" width="18.375" style="208" customWidth="1"/>
    <col min="6154" max="6401" width="8.875" style="208" customWidth="1"/>
    <col min="6402" max="6402" width="10.5" style="208" customWidth="1"/>
    <col min="6403" max="6403" width="12.125" style="208" customWidth="1"/>
    <col min="6404" max="6404" width="8.875" style="208" customWidth="1"/>
    <col min="6405" max="6405" width="11.375" style="208" customWidth="1"/>
    <col min="6406" max="6406" width="18.5" style="208" customWidth="1"/>
    <col min="6407" max="6407" width="8.375" style="208" customWidth="1"/>
    <col min="6408" max="6408" width="29.625" style="208" customWidth="1"/>
    <col min="6409" max="6409" width="18.375" style="208" customWidth="1"/>
    <col min="6410" max="6657" width="8.875" style="208" customWidth="1"/>
    <col min="6658" max="6658" width="10.5" style="208" customWidth="1"/>
    <col min="6659" max="6659" width="12.125" style="208" customWidth="1"/>
    <col min="6660" max="6660" width="8.875" style="208" customWidth="1"/>
    <col min="6661" max="6661" width="11.375" style="208" customWidth="1"/>
    <col min="6662" max="6662" width="18.5" style="208" customWidth="1"/>
    <col min="6663" max="6663" width="8.375" style="208" customWidth="1"/>
    <col min="6664" max="6664" width="29.625" style="208" customWidth="1"/>
    <col min="6665" max="6665" width="18.375" style="208" customWidth="1"/>
    <col min="6666" max="6913" width="8.875" style="208" customWidth="1"/>
    <col min="6914" max="6914" width="10.5" style="208" customWidth="1"/>
    <col min="6915" max="6915" width="12.125" style="208" customWidth="1"/>
    <col min="6916" max="6916" width="8.875" style="208" customWidth="1"/>
    <col min="6917" max="6917" width="11.375" style="208" customWidth="1"/>
    <col min="6918" max="6918" width="18.5" style="208" customWidth="1"/>
    <col min="6919" max="6919" width="8.375" style="208" customWidth="1"/>
    <col min="6920" max="6920" width="29.625" style="208" customWidth="1"/>
    <col min="6921" max="6921" width="18.375" style="208" customWidth="1"/>
    <col min="6922" max="7169" width="8.875" style="208" customWidth="1"/>
    <col min="7170" max="7170" width="10.5" style="208" customWidth="1"/>
    <col min="7171" max="7171" width="12.125" style="208" customWidth="1"/>
    <col min="7172" max="7172" width="8.875" style="208" customWidth="1"/>
    <col min="7173" max="7173" width="11.375" style="208" customWidth="1"/>
    <col min="7174" max="7174" width="18.5" style="208" customWidth="1"/>
    <col min="7175" max="7175" width="8.375" style="208" customWidth="1"/>
    <col min="7176" max="7176" width="29.625" style="208" customWidth="1"/>
    <col min="7177" max="7177" width="18.375" style="208" customWidth="1"/>
    <col min="7178" max="7425" width="8.875" style="208" customWidth="1"/>
    <col min="7426" max="7426" width="10.5" style="208" customWidth="1"/>
    <col min="7427" max="7427" width="12.125" style="208" customWidth="1"/>
    <col min="7428" max="7428" width="8.875" style="208" customWidth="1"/>
    <col min="7429" max="7429" width="11.375" style="208" customWidth="1"/>
    <col min="7430" max="7430" width="18.5" style="208" customWidth="1"/>
    <col min="7431" max="7431" width="8.375" style="208" customWidth="1"/>
    <col min="7432" max="7432" width="29.625" style="208" customWidth="1"/>
    <col min="7433" max="7433" width="18.375" style="208" customWidth="1"/>
    <col min="7434" max="7681" width="8.875" style="208" customWidth="1"/>
    <col min="7682" max="7682" width="10.5" style="208" customWidth="1"/>
    <col min="7683" max="7683" width="12.125" style="208" customWidth="1"/>
    <col min="7684" max="7684" width="8.875" style="208" customWidth="1"/>
    <col min="7685" max="7685" width="11.375" style="208" customWidth="1"/>
    <col min="7686" max="7686" width="18.5" style="208" customWidth="1"/>
    <col min="7687" max="7687" width="8.375" style="208" customWidth="1"/>
    <col min="7688" max="7688" width="29.625" style="208" customWidth="1"/>
    <col min="7689" max="7689" width="18.375" style="208" customWidth="1"/>
    <col min="7690" max="7937" width="8.875" style="208" customWidth="1"/>
    <col min="7938" max="7938" width="10.5" style="208" customWidth="1"/>
    <col min="7939" max="7939" width="12.125" style="208" customWidth="1"/>
    <col min="7940" max="7940" width="8.875" style="208" customWidth="1"/>
    <col min="7941" max="7941" width="11.375" style="208" customWidth="1"/>
    <col min="7942" max="7942" width="18.5" style="208" customWidth="1"/>
    <col min="7943" max="7943" width="8.375" style="208" customWidth="1"/>
    <col min="7944" max="7944" width="29.625" style="208" customWidth="1"/>
    <col min="7945" max="7945" width="18.375" style="208" customWidth="1"/>
    <col min="7946" max="8193" width="8.875" style="208" customWidth="1"/>
    <col min="8194" max="8194" width="10.5" style="208" customWidth="1"/>
    <col min="8195" max="8195" width="12.125" style="208" customWidth="1"/>
    <col min="8196" max="8196" width="8.875" style="208" customWidth="1"/>
    <col min="8197" max="8197" width="11.375" style="208" customWidth="1"/>
    <col min="8198" max="8198" width="18.5" style="208" customWidth="1"/>
    <col min="8199" max="8199" width="8.375" style="208" customWidth="1"/>
    <col min="8200" max="8200" width="29.625" style="208" customWidth="1"/>
    <col min="8201" max="8201" width="18.375" style="208" customWidth="1"/>
    <col min="8202" max="8449" width="8.875" style="208" customWidth="1"/>
    <col min="8450" max="8450" width="10.5" style="208" customWidth="1"/>
    <col min="8451" max="8451" width="12.125" style="208" customWidth="1"/>
    <col min="8452" max="8452" width="8.875" style="208" customWidth="1"/>
    <col min="8453" max="8453" width="11.375" style="208" customWidth="1"/>
    <col min="8454" max="8454" width="18.5" style="208" customWidth="1"/>
    <col min="8455" max="8455" width="8.375" style="208" customWidth="1"/>
    <col min="8456" max="8456" width="29.625" style="208" customWidth="1"/>
    <col min="8457" max="8457" width="18.375" style="208" customWidth="1"/>
    <col min="8458" max="8705" width="8.875" style="208" customWidth="1"/>
    <col min="8706" max="8706" width="10.5" style="208" customWidth="1"/>
    <col min="8707" max="8707" width="12.125" style="208" customWidth="1"/>
    <col min="8708" max="8708" width="8.875" style="208" customWidth="1"/>
    <col min="8709" max="8709" width="11.375" style="208" customWidth="1"/>
    <col min="8710" max="8710" width="18.5" style="208" customWidth="1"/>
    <col min="8711" max="8711" width="8.375" style="208" customWidth="1"/>
    <col min="8712" max="8712" width="29.625" style="208" customWidth="1"/>
    <col min="8713" max="8713" width="18.375" style="208" customWidth="1"/>
    <col min="8714" max="8961" width="8.875" style="208" customWidth="1"/>
    <col min="8962" max="8962" width="10.5" style="208" customWidth="1"/>
    <col min="8963" max="8963" width="12.125" style="208" customWidth="1"/>
    <col min="8964" max="8964" width="8.875" style="208" customWidth="1"/>
    <col min="8965" max="8965" width="11.375" style="208" customWidth="1"/>
    <col min="8966" max="8966" width="18.5" style="208" customWidth="1"/>
    <col min="8967" max="8967" width="8.375" style="208" customWidth="1"/>
    <col min="8968" max="8968" width="29.625" style="208" customWidth="1"/>
    <col min="8969" max="8969" width="18.375" style="208" customWidth="1"/>
    <col min="8970" max="9217" width="8.875" style="208" customWidth="1"/>
    <col min="9218" max="9218" width="10.5" style="208" customWidth="1"/>
    <col min="9219" max="9219" width="12.125" style="208" customWidth="1"/>
    <col min="9220" max="9220" width="8.875" style="208" customWidth="1"/>
    <col min="9221" max="9221" width="11.375" style="208" customWidth="1"/>
    <col min="9222" max="9222" width="18.5" style="208" customWidth="1"/>
    <col min="9223" max="9223" width="8.375" style="208" customWidth="1"/>
    <col min="9224" max="9224" width="29.625" style="208" customWidth="1"/>
    <col min="9225" max="9225" width="18.375" style="208" customWidth="1"/>
    <col min="9226" max="9473" width="8.875" style="208" customWidth="1"/>
    <col min="9474" max="9474" width="10.5" style="208" customWidth="1"/>
    <col min="9475" max="9475" width="12.125" style="208" customWidth="1"/>
    <col min="9476" max="9476" width="8.875" style="208" customWidth="1"/>
    <col min="9477" max="9477" width="11.375" style="208" customWidth="1"/>
    <col min="9478" max="9478" width="18.5" style="208" customWidth="1"/>
    <col min="9479" max="9479" width="8.375" style="208" customWidth="1"/>
    <col min="9480" max="9480" width="29.625" style="208" customWidth="1"/>
    <col min="9481" max="9481" width="18.375" style="208" customWidth="1"/>
    <col min="9482" max="9729" width="8.875" style="208" customWidth="1"/>
    <col min="9730" max="9730" width="10.5" style="208" customWidth="1"/>
    <col min="9731" max="9731" width="12.125" style="208" customWidth="1"/>
    <col min="9732" max="9732" width="8.875" style="208" customWidth="1"/>
    <col min="9733" max="9733" width="11.375" style="208" customWidth="1"/>
    <col min="9734" max="9734" width="18.5" style="208" customWidth="1"/>
    <col min="9735" max="9735" width="8.375" style="208" customWidth="1"/>
    <col min="9736" max="9736" width="29.625" style="208" customWidth="1"/>
    <col min="9737" max="9737" width="18.375" style="208" customWidth="1"/>
    <col min="9738" max="9985" width="8.875" style="208" customWidth="1"/>
    <col min="9986" max="9986" width="10.5" style="208" customWidth="1"/>
    <col min="9987" max="9987" width="12.125" style="208" customWidth="1"/>
    <col min="9988" max="9988" width="8.875" style="208" customWidth="1"/>
    <col min="9989" max="9989" width="11.375" style="208" customWidth="1"/>
    <col min="9990" max="9990" width="18.5" style="208" customWidth="1"/>
    <col min="9991" max="9991" width="8.375" style="208" customWidth="1"/>
    <col min="9992" max="9992" width="29.625" style="208" customWidth="1"/>
    <col min="9993" max="9993" width="18.375" style="208" customWidth="1"/>
    <col min="9994" max="10241" width="8.875" style="208" customWidth="1"/>
    <col min="10242" max="10242" width="10.5" style="208" customWidth="1"/>
    <col min="10243" max="10243" width="12.125" style="208" customWidth="1"/>
    <col min="10244" max="10244" width="8.875" style="208" customWidth="1"/>
    <col min="10245" max="10245" width="11.375" style="208" customWidth="1"/>
    <col min="10246" max="10246" width="18.5" style="208" customWidth="1"/>
    <col min="10247" max="10247" width="8.375" style="208" customWidth="1"/>
    <col min="10248" max="10248" width="29.625" style="208" customWidth="1"/>
    <col min="10249" max="10249" width="18.375" style="208" customWidth="1"/>
    <col min="10250" max="10497" width="8.875" style="208" customWidth="1"/>
    <col min="10498" max="10498" width="10.5" style="208" customWidth="1"/>
    <col min="10499" max="10499" width="12.125" style="208" customWidth="1"/>
    <col min="10500" max="10500" width="8.875" style="208" customWidth="1"/>
    <col min="10501" max="10501" width="11.375" style="208" customWidth="1"/>
    <col min="10502" max="10502" width="18.5" style="208" customWidth="1"/>
    <col min="10503" max="10503" width="8.375" style="208" customWidth="1"/>
    <col min="10504" max="10504" width="29.625" style="208" customWidth="1"/>
    <col min="10505" max="10505" width="18.375" style="208" customWidth="1"/>
    <col min="10506" max="10753" width="8.875" style="208" customWidth="1"/>
    <col min="10754" max="10754" width="10.5" style="208" customWidth="1"/>
    <col min="10755" max="10755" width="12.125" style="208" customWidth="1"/>
    <col min="10756" max="10756" width="8.875" style="208" customWidth="1"/>
    <col min="10757" max="10757" width="11.375" style="208" customWidth="1"/>
    <col min="10758" max="10758" width="18.5" style="208" customWidth="1"/>
    <col min="10759" max="10759" width="8.375" style="208" customWidth="1"/>
    <col min="10760" max="10760" width="29.625" style="208" customWidth="1"/>
    <col min="10761" max="10761" width="18.375" style="208" customWidth="1"/>
    <col min="10762" max="11009" width="8.875" style="208" customWidth="1"/>
    <col min="11010" max="11010" width="10.5" style="208" customWidth="1"/>
    <col min="11011" max="11011" width="12.125" style="208" customWidth="1"/>
    <col min="11012" max="11012" width="8.875" style="208" customWidth="1"/>
    <col min="11013" max="11013" width="11.375" style="208" customWidth="1"/>
    <col min="11014" max="11014" width="18.5" style="208" customWidth="1"/>
    <col min="11015" max="11015" width="8.375" style="208" customWidth="1"/>
    <col min="11016" max="11016" width="29.625" style="208" customWidth="1"/>
    <col min="11017" max="11017" width="18.375" style="208" customWidth="1"/>
    <col min="11018" max="11265" width="8.875" style="208" customWidth="1"/>
    <col min="11266" max="11266" width="10.5" style="208" customWidth="1"/>
    <col min="11267" max="11267" width="12.125" style="208" customWidth="1"/>
    <col min="11268" max="11268" width="8.875" style="208" customWidth="1"/>
    <col min="11269" max="11269" width="11.375" style="208" customWidth="1"/>
    <col min="11270" max="11270" width="18.5" style="208" customWidth="1"/>
    <col min="11271" max="11271" width="8.375" style="208" customWidth="1"/>
    <col min="11272" max="11272" width="29.625" style="208" customWidth="1"/>
    <col min="11273" max="11273" width="18.375" style="208" customWidth="1"/>
    <col min="11274" max="11521" width="8.875" style="208" customWidth="1"/>
    <col min="11522" max="11522" width="10.5" style="208" customWidth="1"/>
    <col min="11523" max="11523" width="12.125" style="208" customWidth="1"/>
    <col min="11524" max="11524" width="8.875" style="208" customWidth="1"/>
    <col min="11525" max="11525" width="11.375" style="208" customWidth="1"/>
    <col min="11526" max="11526" width="18.5" style="208" customWidth="1"/>
    <col min="11527" max="11527" width="8.375" style="208" customWidth="1"/>
    <col min="11528" max="11528" width="29.625" style="208" customWidth="1"/>
    <col min="11529" max="11529" width="18.375" style="208" customWidth="1"/>
    <col min="11530" max="11777" width="8.875" style="208" customWidth="1"/>
    <col min="11778" max="11778" width="10.5" style="208" customWidth="1"/>
    <col min="11779" max="11779" width="12.125" style="208" customWidth="1"/>
    <col min="11780" max="11780" width="8.875" style="208" customWidth="1"/>
    <col min="11781" max="11781" width="11.375" style="208" customWidth="1"/>
    <col min="11782" max="11782" width="18.5" style="208" customWidth="1"/>
    <col min="11783" max="11783" width="8.375" style="208" customWidth="1"/>
    <col min="11784" max="11784" width="29.625" style="208" customWidth="1"/>
    <col min="11785" max="11785" width="18.375" style="208" customWidth="1"/>
    <col min="11786" max="12033" width="8.875" style="208" customWidth="1"/>
    <col min="12034" max="12034" width="10.5" style="208" customWidth="1"/>
    <col min="12035" max="12035" width="12.125" style="208" customWidth="1"/>
    <col min="12036" max="12036" width="8.875" style="208" customWidth="1"/>
    <col min="12037" max="12037" width="11.375" style="208" customWidth="1"/>
    <col min="12038" max="12038" width="18.5" style="208" customWidth="1"/>
    <col min="12039" max="12039" width="8.375" style="208" customWidth="1"/>
    <col min="12040" max="12040" width="29.625" style="208" customWidth="1"/>
    <col min="12041" max="12041" width="18.375" style="208" customWidth="1"/>
    <col min="12042" max="12289" width="8.875" style="208" customWidth="1"/>
    <col min="12290" max="12290" width="10.5" style="208" customWidth="1"/>
    <col min="12291" max="12291" width="12.125" style="208" customWidth="1"/>
    <col min="12292" max="12292" width="8.875" style="208" customWidth="1"/>
    <col min="12293" max="12293" width="11.375" style="208" customWidth="1"/>
    <col min="12294" max="12294" width="18.5" style="208" customWidth="1"/>
    <col min="12295" max="12295" width="8.375" style="208" customWidth="1"/>
    <col min="12296" max="12296" width="29.625" style="208" customWidth="1"/>
    <col min="12297" max="12297" width="18.375" style="208" customWidth="1"/>
    <col min="12298" max="12545" width="8.875" style="208" customWidth="1"/>
    <col min="12546" max="12546" width="10.5" style="208" customWidth="1"/>
    <col min="12547" max="12547" width="12.125" style="208" customWidth="1"/>
    <col min="12548" max="12548" width="8.875" style="208" customWidth="1"/>
    <col min="12549" max="12549" width="11.375" style="208" customWidth="1"/>
    <col min="12550" max="12550" width="18.5" style="208" customWidth="1"/>
    <col min="12551" max="12551" width="8.375" style="208" customWidth="1"/>
    <col min="12552" max="12552" width="29.625" style="208" customWidth="1"/>
    <col min="12553" max="12553" width="18.375" style="208" customWidth="1"/>
    <col min="12554" max="12801" width="8.875" style="208" customWidth="1"/>
    <col min="12802" max="12802" width="10.5" style="208" customWidth="1"/>
    <col min="12803" max="12803" width="12.125" style="208" customWidth="1"/>
    <col min="12804" max="12804" width="8.875" style="208" customWidth="1"/>
    <col min="12805" max="12805" width="11.375" style="208" customWidth="1"/>
    <col min="12806" max="12806" width="18.5" style="208" customWidth="1"/>
    <col min="12807" max="12807" width="8.375" style="208" customWidth="1"/>
    <col min="12808" max="12808" width="29.625" style="208" customWidth="1"/>
    <col min="12809" max="12809" width="18.375" style="208" customWidth="1"/>
    <col min="12810" max="13057" width="8.875" style="208" customWidth="1"/>
    <col min="13058" max="13058" width="10.5" style="208" customWidth="1"/>
    <col min="13059" max="13059" width="12.125" style="208" customWidth="1"/>
    <col min="13060" max="13060" width="8.875" style="208" customWidth="1"/>
    <col min="13061" max="13061" width="11.375" style="208" customWidth="1"/>
    <col min="13062" max="13062" width="18.5" style="208" customWidth="1"/>
    <col min="13063" max="13063" width="8.375" style="208" customWidth="1"/>
    <col min="13064" max="13064" width="29.625" style="208" customWidth="1"/>
    <col min="13065" max="13065" width="18.375" style="208" customWidth="1"/>
    <col min="13066" max="13313" width="8.875" style="208" customWidth="1"/>
    <col min="13314" max="13314" width="10.5" style="208" customWidth="1"/>
    <col min="13315" max="13315" width="12.125" style="208" customWidth="1"/>
    <col min="13316" max="13316" width="8.875" style="208" customWidth="1"/>
    <col min="13317" max="13317" width="11.375" style="208" customWidth="1"/>
    <col min="13318" max="13318" width="18.5" style="208" customWidth="1"/>
    <col min="13319" max="13319" width="8.375" style="208" customWidth="1"/>
    <col min="13320" max="13320" width="29.625" style="208" customWidth="1"/>
    <col min="13321" max="13321" width="18.375" style="208" customWidth="1"/>
    <col min="13322" max="13569" width="8.875" style="208" customWidth="1"/>
    <col min="13570" max="13570" width="10.5" style="208" customWidth="1"/>
    <col min="13571" max="13571" width="12.125" style="208" customWidth="1"/>
    <col min="13572" max="13572" width="8.875" style="208" customWidth="1"/>
    <col min="13573" max="13573" width="11.375" style="208" customWidth="1"/>
    <col min="13574" max="13574" width="18.5" style="208" customWidth="1"/>
    <col min="13575" max="13575" width="8.375" style="208" customWidth="1"/>
    <col min="13576" max="13576" width="29.625" style="208" customWidth="1"/>
    <col min="13577" max="13577" width="18.375" style="208" customWidth="1"/>
    <col min="13578" max="13825" width="8.875" style="208" customWidth="1"/>
    <col min="13826" max="13826" width="10.5" style="208" customWidth="1"/>
    <col min="13827" max="13827" width="12.125" style="208" customWidth="1"/>
    <col min="13828" max="13828" width="8.875" style="208" customWidth="1"/>
    <col min="13829" max="13829" width="11.375" style="208" customWidth="1"/>
    <col min="13830" max="13830" width="18.5" style="208" customWidth="1"/>
    <col min="13831" max="13831" width="8.375" style="208" customWidth="1"/>
    <col min="13832" max="13832" width="29.625" style="208" customWidth="1"/>
    <col min="13833" max="13833" width="18.375" style="208" customWidth="1"/>
    <col min="13834" max="14081" width="8.875" style="208" customWidth="1"/>
    <col min="14082" max="14082" width="10.5" style="208" customWidth="1"/>
    <col min="14083" max="14083" width="12.125" style="208" customWidth="1"/>
    <col min="14084" max="14084" width="8.875" style="208" customWidth="1"/>
    <col min="14085" max="14085" width="11.375" style="208" customWidth="1"/>
    <col min="14086" max="14086" width="18.5" style="208" customWidth="1"/>
    <col min="14087" max="14087" width="8.375" style="208" customWidth="1"/>
    <col min="14088" max="14088" width="29.625" style="208" customWidth="1"/>
    <col min="14089" max="14089" width="18.375" style="208" customWidth="1"/>
    <col min="14090" max="14337" width="8.875" style="208" customWidth="1"/>
    <col min="14338" max="14338" width="10.5" style="208" customWidth="1"/>
    <col min="14339" max="14339" width="12.125" style="208" customWidth="1"/>
    <col min="14340" max="14340" width="8.875" style="208" customWidth="1"/>
    <col min="14341" max="14341" width="11.375" style="208" customWidth="1"/>
    <col min="14342" max="14342" width="18.5" style="208" customWidth="1"/>
    <col min="14343" max="14343" width="8.375" style="208" customWidth="1"/>
    <col min="14344" max="14344" width="29.625" style="208" customWidth="1"/>
    <col min="14345" max="14345" width="18.375" style="208" customWidth="1"/>
    <col min="14346" max="14593" width="8.875" style="208" customWidth="1"/>
    <col min="14594" max="14594" width="10.5" style="208" customWidth="1"/>
    <col min="14595" max="14595" width="12.125" style="208" customWidth="1"/>
    <col min="14596" max="14596" width="8.875" style="208" customWidth="1"/>
    <col min="14597" max="14597" width="11.375" style="208" customWidth="1"/>
    <col min="14598" max="14598" width="18.5" style="208" customWidth="1"/>
    <col min="14599" max="14599" width="8.375" style="208" customWidth="1"/>
    <col min="14600" max="14600" width="29.625" style="208" customWidth="1"/>
    <col min="14601" max="14601" width="18.375" style="208" customWidth="1"/>
    <col min="14602" max="14849" width="8.875" style="208" customWidth="1"/>
    <col min="14850" max="14850" width="10.5" style="208" customWidth="1"/>
    <col min="14851" max="14851" width="12.125" style="208" customWidth="1"/>
    <col min="14852" max="14852" width="8.875" style="208" customWidth="1"/>
    <col min="14853" max="14853" width="11.375" style="208" customWidth="1"/>
    <col min="14854" max="14854" width="18.5" style="208" customWidth="1"/>
    <col min="14855" max="14855" width="8.375" style="208" customWidth="1"/>
    <col min="14856" max="14856" width="29.625" style="208" customWidth="1"/>
    <col min="14857" max="14857" width="18.375" style="208" customWidth="1"/>
    <col min="14858" max="15105" width="8.875" style="208" customWidth="1"/>
    <col min="15106" max="15106" width="10.5" style="208" customWidth="1"/>
    <col min="15107" max="15107" width="12.125" style="208" customWidth="1"/>
    <col min="15108" max="15108" width="8.875" style="208" customWidth="1"/>
    <col min="15109" max="15109" width="11.375" style="208" customWidth="1"/>
    <col min="15110" max="15110" width="18.5" style="208" customWidth="1"/>
    <col min="15111" max="15111" width="8.375" style="208" customWidth="1"/>
    <col min="15112" max="15112" width="29.625" style="208" customWidth="1"/>
    <col min="15113" max="15113" width="18.375" style="208" customWidth="1"/>
    <col min="15114" max="15361" width="8.875" style="208" customWidth="1"/>
    <col min="15362" max="15362" width="10.5" style="208" customWidth="1"/>
    <col min="15363" max="15363" width="12.125" style="208" customWidth="1"/>
    <col min="15364" max="15364" width="8.875" style="208" customWidth="1"/>
    <col min="15365" max="15365" width="11.375" style="208" customWidth="1"/>
    <col min="15366" max="15366" width="18.5" style="208" customWidth="1"/>
    <col min="15367" max="15367" width="8.375" style="208" customWidth="1"/>
    <col min="15368" max="15368" width="29.625" style="208" customWidth="1"/>
    <col min="15369" max="15369" width="18.375" style="208" customWidth="1"/>
    <col min="15370" max="15617" width="8.875" style="208" customWidth="1"/>
    <col min="15618" max="15618" width="10.5" style="208" customWidth="1"/>
    <col min="15619" max="15619" width="12.125" style="208" customWidth="1"/>
    <col min="15620" max="15620" width="8.875" style="208" customWidth="1"/>
    <col min="15621" max="15621" width="11.375" style="208" customWidth="1"/>
    <col min="15622" max="15622" width="18.5" style="208" customWidth="1"/>
    <col min="15623" max="15623" width="8.375" style="208" customWidth="1"/>
    <col min="15624" max="15624" width="29.625" style="208" customWidth="1"/>
    <col min="15625" max="15625" width="18.375" style="208" customWidth="1"/>
    <col min="15626" max="15873" width="8.875" style="208" customWidth="1"/>
    <col min="15874" max="15874" width="10.5" style="208" customWidth="1"/>
    <col min="15875" max="15875" width="12.125" style="208" customWidth="1"/>
    <col min="15876" max="15876" width="8.875" style="208" customWidth="1"/>
    <col min="15877" max="15877" width="11.375" style="208" customWidth="1"/>
    <col min="15878" max="15878" width="18.5" style="208" customWidth="1"/>
    <col min="15879" max="15879" width="8.375" style="208" customWidth="1"/>
    <col min="15880" max="15880" width="29.625" style="208" customWidth="1"/>
    <col min="15881" max="15881" width="18.375" style="208" customWidth="1"/>
    <col min="15882" max="16129" width="8.875" style="208" customWidth="1"/>
    <col min="16130" max="16130" width="10.5" style="208" customWidth="1"/>
    <col min="16131" max="16131" width="12.125" style="208" customWidth="1"/>
    <col min="16132" max="16132" width="8.875" style="208" customWidth="1"/>
    <col min="16133" max="16133" width="11.375" style="208" customWidth="1"/>
    <col min="16134" max="16134" width="18.5" style="208" customWidth="1"/>
    <col min="16135" max="16135" width="8.375" style="208" customWidth="1"/>
    <col min="16136" max="16136" width="29.625" style="208" customWidth="1"/>
    <col min="16137" max="16137" width="18.375" style="208" customWidth="1"/>
    <col min="16138" max="16384" width="8.875" style="208" customWidth="1"/>
  </cols>
  <sheetData>
    <row r="1" spans="1:9" hidden="1">
      <c r="A1" s="204"/>
      <c r="B1" s="204"/>
      <c r="C1" s="204"/>
      <c r="D1" s="204"/>
      <c r="E1" s="204"/>
      <c r="F1" s="204"/>
      <c r="G1" s="204"/>
      <c r="H1" s="204"/>
      <c r="I1" s="204"/>
    </row>
    <row r="2" spans="1:9">
      <c r="A2" s="379" t="s">
        <v>1154</v>
      </c>
      <c r="B2" s="379"/>
      <c r="C2" s="379"/>
      <c r="D2" s="379"/>
      <c r="E2" s="379"/>
      <c r="F2" s="379"/>
      <c r="G2" s="379"/>
      <c r="H2" s="379"/>
      <c r="I2" s="379"/>
    </row>
    <row r="3" spans="1:9">
      <c r="A3" s="204"/>
      <c r="B3" s="204"/>
      <c r="C3" s="204"/>
      <c r="D3" s="204"/>
      <c r="E3" s="204"/>
      <c r="F3" s="204"/>
      <c r="G3" s="204"/>
      <c r="H3" s="204"/>
      <c r="I3" s="204"/>
    </row>
    <row r="4" spans="1:9" s="210" customFormat="1" ht="56.1">
      <c r="A4" s="209" t="s">
        <v>1155</v>
      </c>
      <c r="B4" s="209" t="s">
        <v>1156</v>
      </c>
      <c r="C4" s="209" t="s">
        <v>1157</v>
      </c>
      <c r="D4" s="209" t="s">
        <v>1158</v>
      </c>
      <c r="E4" s="209" t="s">
        <v>1159</v>
      </c>
      <c r="F4" s="209" t="s">
        <v>1160</v>
      </c>
      <c r="G4" s="209" t="s">
        <v>1161</v>
      </c>
      <c r="H4" s="209" t="s">
        <v>1162</v>
      </c>
      <c r="I4" s="209" t="s">
        <v>1163</v>
      </c>
    </row>
    <row r="5" spans="1:9" ht="79.349999999999994" customHeight="1">
      <c r="A5" s="211"/>
      <c r="B5" s="211"/>
      <c r="C5" s="211"/>
      <c r="D5" s="211"/>
      <c r="E5" s="211"/>
      <c r="F5" s="211"/>
      <c r="G5" s="211"/>
      <c r="H5" s="211"/>
      <c r="I5" s="211"/>
    </row>
    <row r="6" spans="1:9" ht="56.25" customHeight="1">
      <c r="A6" s="380" t="s">
        <v>1164</v>
      </c>
      <c r="B6" s="381"/>
      <c r="C6" s="381"/>
      <c r="D6" s="381"/>
      <c r="E6" s="382"/>
      <c r="F6" s="382"/>
      <c r="G6" s="382"/>
      <c r="H6" s="382"/>
      <c r="I6" s="382"/>
    </row>
    <row r="7" spans="1:9">
      <c r="A7" s="204"/>
      <c r="B7" s="204"/>
      <c r="C7" s="204"/>
      <c r="D7" s="204"/>
      <c r="E7" s="204"/>
      <c r="F7" s="204"/>
      <c r="G7" s="204"/>
      <c r="H7" s="204"/>
      <c r="I7" s="204"/>
    </row>
    <row r="8" spans="1:9">
      <c r="A8" s="204"/>
      <c r="B8" s="204"/>
      <c r="C8" s="204"/>
      <c r="D8" s="204"/>
      <c r="E8" s="204"/>
      <c r="F8" s="204"/>
      <c r="G8" s="204"/>
      <c r="H8" s="204"/>
      <c r="I8" s="204"/>
    </row>
    <row r="9" spans="1:9">
      <c r="A9" s="204"/>
      <c r="B9" s="204"/>
      <c r="C9" s="204"/>
      <c r="D9" s="204"/>
      <c r="E9" s="204"/>
      <c r="F9" s="204"/>
      <c r="G9" s="204"/>
      <c r="H9" s="204"/>
      <c r="I9" s="204"/>
    </row>
  </sheetData>
  <mergeCells count="2">
    <mergeCell ref="A2:I2"/>
    <mergeCell ref="A6:I6"/>
  </mergeCells>
  <pageMargins left="0.57999999999999996" right="0.31" top="0.37" bottom="0.3"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770FC-4C52-2044-B7E8-2D920EE15D91}">
  <sheetPr>
    <tabColor rgb="FFFFC000"/>
  </sheetPr>
  <dimension ref="A1:H19"/>
  <sheetViews>
    <sheetView view="pageBreakPreview" topLeftCell="A2" zoomScale="140" zoomScaleNormal="100" zoomScaleSheetLayoutView="140" workbookViewId="0">
      <selection activeCell="C42" sqref="C42"/>
    </sheetView>
  </sheetViews>
  <sheetFormatPr defaultColWidth="8.625" defaultRowHeight="12.95"/>
  <cols>
    <col min="1" max="1" width="4.5" style="138" customWidth="1"/>
    <col min="2" max="2" width="29.625" style="138" customWidth="1"/>
    <col min="3" max="3" width="30.625" style="138" customWidth="1"/>
    <col min="4" max="4" width="12.5" style="138" customWidth="1"/>
    <col min="5" max="5" width="47.625" style="138" customWidth="1"/>
    <col min="6" max="6" width="9.5" style="138" customWidth="1"/>
    <col min="7" max="7" width="49.125" style="138" customWidth="1"/>
    <col min="8" max="256" width="8.625" style="138"/>
    <col min="257" max="257" width="4.5" style="138" customWidth="1"/>
    <col min="258" max="258" width="29.625" style="138" customWidth="1"/>
    <col min="259" max="259" width="53.875" style="138" customWidth="1"/>
    <col min="260" max="260" width="12.5" style="138" customWidth="1"/>
    <col min="261" max="261" width="59.5" style="138" customWidth="1"/>
    <col min="262" max="262" width="9.5" style="138" customWidth="1"/>
    <col min="263" max="263" width="61.875" style="138" customWidth="1"/>
    <col min="264" max="512" width="8.625" style="138"/>
    <col min="513" max="513" width="4.5" style="138" customWidth="1"/>
    <col min="514" max="514" width="29.625" style="138" customWidth="1"/>
    <col min="515" max="515" width="53.875" style="138" customWidth="1"/>
    <col min="516" max="516" width="12.5" style="138" customWidth="1"/>
    <col min="517" max="517" width="59.5" style="138" customWidth="1"/>
    <col min="518" max="518" width="9.5" style="138" customWidth="1"/>
    <col min="519" max="519" width="61.875" style="138" customWidth="1"/>
    <col min="520" max="768" width="8.625" style="138"/>
    <col min="769" max="769" width="4.5" style="138" customWidth="1"/>
    <col min="770" max="770" width="29.625" style="138" customWidth="1"/>
    <col min="771" max="771" width="53.875" style="138" customWidth="1"/>
    <col min="772" max="772" width="12.5" style="138" customWidth="1"/>
    <col min="773" max="773" width="59.5" style="138" customWidth="1"/>
    <col min="774" max="774" width="9.5" style="138" customWidth="1"/>
    <col min="775" max="775" width="61.875" style="138" customWidth="1"/>
    <col min="776" max="1024" width="8.625" style="138"/>
    <col min="1025" max="1025" width="4.5" style="138" customWidth="1"/>
    <col min="1026" max="1026" width="29.625" style="138" customWidth="1"/>
    <col min="1027" max="1027" width="53.875" style="138" customWidth="1"/>
    <col min="1028" max="1028" width="12.5" style="138" customWidth="1"/>
    <col min="1029" max="1029" width="59.5" style="138" customWidth="1"/>
    <col min="1030" max="1030" width="9.5" style="138" customWidth="1"/>
    <col min="1031" max="1031" width="61.875" style="138" customWidth="1"/>
    <col min="1032" max="1280" width="8.625" style="138"/>
    <col min="1281" max="1281" width="4.5" style="138" customWidth="1"/>
    <col min="1282" max="1282" width="29.625" style="138" customWidth="1"/>
    <col min="1283" max="1283" width="53.875" style="138" customWidth="1"/>
    <col min="1284" max="1284" width="12.5" style="138" customWidth="1"/>
    <col min="1285" max="1285" width="59.5" style="138" customWidth="1"/>
    <col min="1286" max="1286" width="9.5" style="138" customWidth="1"/>
    <col min="1287" max="1287" width="61.875" style="138" customWidth="1"/>
    <col min="1288" max="1536" width="8.625" style="138"/>
    <col min="1537" max="1537" width="4.5" style="138" customWidth="1"/>
    <col min="1538" max="1538" width="29.625" style="138" customWidth="1"/>
    <col min="1539" max="1539" width="53.875" style="138" customWidth="1"/>
    <col min="1540" max="1540" width="12.5" style="138" customWidth="1"/>
    <col min="1541" max="1541" width="59.5" style="138" customWidth="1"/>
    <col min="1542" max="1542" width="9.5" style="138" customWidth="1"/>
    <col min="1543" max="1543" width="61.875" style="138" customWidth="1"/>
    <col min="1544" max="1792" width="8.625" style="138"/>
    <col min="1793" max="1793" width="4.5" style="138" customWidth="1"/>
    <col min="1794" max="1794" width="29.625" style="138" customWidth="1"/>
    <col min="1795" max="1795" width="53.875" style="138" customWidth="1"/>
    <col min="1796" max="1796" width="12.5" style="138" customWidth="1"/>
    <col min="1797" max="1797" width="59.5" style="138" customWidth="1"/>
    <col min="1798" max="1798" width="9.5" style="138" customWidth="1"/>
    <col min="1799" max="1799" width="61.875" style="138" customWidth="1"/>
    <col min="1800" max="2048" width="8.625" style="138"/>
    <col min="2049" max="2049" width="4.5" style="138" customWidth="1"/>
    <col min="2050" max="2050" width="29.625" style="138" customWidth="1"/>
    <col min="2051" max="2051" width="53.875" style="138" customWidth="1"/>
    <col min="2052" max="2052" width="12.5" style="138" customWidth="1"/>
    <col min="2053" max="2053" width="59.5" style="138" customWidth="1"/>
    <col min="2054" max="2054" width="9.5" style="138" customWidth="1"/>
    <col min="2055" max="2055" width="61.875" style="138" customWidth="1"/>
    <col min="2056" max="2304" width="8.625" style="138"/>
    <col min="2305" max="2305" width="4.5" style="138" customWidth="1"/>
    <col min="2306" max="2306" width="29.625" style="138" customWidth="1"/>
    <col min="2307" max="2307" width="53.875" style="138" customWidth="1"/>
    <col min="2308" max="2308" width="12.5" style="138" customWidth="1"/>
    <col min="2309" max="2309" width="59.5" style="138" customWidth="1"/>
    <col min="2310" max="2310" width="9.5" style="138" customWidth="1"/>
    <col min="2311" max="2311" width="61.875" style="138" customWidth="1"/>
    <col min="2312" max="2560" width="8.625" style="138"/>
    <col min="2561" max="2561" width="4.5" style="138" customWidth="1"/>
    <col min="2562" max="2562" width="29.625" style="138" customWidth="1"/>
    <col min="2563" max="2563" width="53.875" style="138" customWidth="1"/>
    <col min="2564" max="2564" width="12.5" style="138" customWidth="1"/>
    <col min="2565" max="2565" width="59.5" style="138" customWidth="1"/>
    <col min="2566" max="2566" width="9.5" style="138" customWidth="1"/>
    <col min="2567" max="2567" width="61.875" style="138" customWidth="1"/>
    <col min="2568" max="2816" width="8.625" style="138"/>
    <col min="2817" max="2817" width="4.5" style="138" customWidth="1"/>
    <col min="2818" max="2818" width="29.625" style="138" customWidth="1"/>
    <col min="2819" max="2819" width="53.875" style="138" customWidth="1"/>
    <col min="2820" max="2820" width="12.5" style="138" customWidth="1"/>
    <col min="2821" max="2821" width="59.5" style="138" customWidth="1"/>
    <col min="2822" max="2822" width="9.5" style="138" customWidth="1"/>
    <col min="2823" max="2823" width="61.875" style="138" customWidth="1"/>
    <col min="2824" max="3072" width="8.625" style="138"/>
    <col min="3073" max="3073" width="4.5" style="138" customWidth="1"/>
    <col min="3074" max="3074" width="29.625" style="138" customWidth="1"/>
    <col min="3075" max="3075" width="53.875" style="138" customWidth="1"/>
    <col min="3076" max="3076" width="12.5" style="138" customWidth="1"/>
    <col min="3077" max="3077" width="59.5" style="138" customWidth="1"/>
    <col min="3078" max="3078" width="9.5" style="138" customWidth="1"/>
    <col min="3079" max="3079" width="61.875" style="138" customWidth="1"/>
    <col min="3080" max="3328" width="8.625" style="138"/>
    <col min="3329" max="3329" width="4.5" style="138" customWidth="1"/>
    <col min="3330" max="3330" width="29.625" style="138" customWidth="1"/>
    <col min="3331" max="3331" width="53.875" style="138" customWidth="1"/>
    <col min="3332" max="3332" width="12.5" style="138" customWidth="1"/>
    <col min="3333" max="3333" width="59.5" style="138" customWidth="1"/>
    <col min="3334" max="3334" width="9.5" style="138" customWidth="1"/>
    <col min="3335" max="3335" width="61.875" style="138" customWidth="1"/>
    <col min="3336" max="3584" width="8.625" style="138"/>
    <col min="3585" max="3585" width="4.5" style="138" customWidth="1"/>
    <col min="3586" max="3586" width="29.625" style="138" customWidth="1"/>
    <col min="3587" max="3587" width="53.875" style="138" customWidth="1"/>
    <col min="3588" max="3588" width="12.5" style="138" customWidth="1"/>
    <col min="3589" max="3589" width="59.5" style="138" customWidth="1"/>
    <col min="3590" max="3590" width="9.5" style="138" customWidth="1"/>
    <col min="3591" max="3591" width="61.875" style="138" customWidth="1"/>
    <col min="3592" max="3840" width="8.625" style="138"/>
    <col min="3841" max="3841" width="4.5" style="138" customWidth="1"/>
    <col min="3842" max="3842" width="29.625" style="138" customWidth="1"/>
    <col min="3843" max="3843" width="53.875" style="138" customWidth="1"/>
    <col min="3844" max="3844" width="12.5" style="138" customWidth="1"/>
    <col min="3845" max="3845" width="59.5" style="138" customWidth="1"/>
    <col min="3846" max="3846" width="9.5" style="138" customWidth="1"/>
    <col min="3847" max="3847" width="61.875" style="138" customWidth="1"/>
    <col min="3848" max="4096" width="8.625" style="138"/>
    <col min="4097" max="4097" width="4.5" style="138" customWidth="1"/>
    <col min="4098" max="4098" width="29.625" style="138" customWidth="1"/>
    <col min="4099" max="4099" width="53.875" style="138" customWidth="1"/>
    <col min="4100" max="4100" width="12.5" style="138" customWidth="1"/>
    <col min="4101" max="4101" width="59.5" style="138" customWidth="1"/>
    <col min="4102" max="4102" width="9.5" style="138" customWidth="1"/>
    <col min="4103" max="4103" width="61.875" style="138" customWidth="1"/>
    <col min="4104" max="4352" width="8.625" style="138"/>
    <col min="4353" max="4353" width="4.5" style="138" customWidth="1"/>
    <col min="4354" max="4354" width="29.625" style="138" customWidth="1"/>
    <col min="4355" max="4355" width="53.875" style="138" customWidth="1"/>
    <col min="4356" max="4356" width="12.5" style="138" customWidth="1"/>
    <col min="4357" max="4357" width="59.5" style="138" customWidth="1"/>
    <col min="4358" max="4358" width="9.5" style="138" customWidth="1"/>
    <col min="4359" max="4359" width="61.875" style="138" customWidth="1"/>
    <col min="4360" max="4608" width="8.625" style="138"/>
    <col min="4609" max="4609" width="4.5" style="138" customWidth="1"/>
    <col min="4610" max="4610" width="29.625" style="138" customWidth="1"/>
    <col min="4611" max="4611" width="53.875" style="138" customWidth="1"/>
    <col min="4612" max="4612" width="12.5" style="138" customWidth="1"/>
    <col min="4613" max="4613" width="59.5" style="138" customWidth="1"/>
    <col min="4614" max="4614" width="9.5" style="138" customWidth="1"/>
    <col min="4615" max="4615" width="61.875" style="138" customWidth="1"/>
    <col min="4616" max="4864" width="8.625" style="138"/>
    <col min="4865" max="4865" width="4.5" style="138" customWidth="1"/>
    <col min="4866" max="4866" width="29.625" style="138" customWidth="1"/>
    <col min="4867" max="4867" width="53.875" style="138" customWidth="1"/>
    <col min="4868" max="4868" width="12.5" style="138" customWidth="1"/>
    <col min="4869" max="4869" width="59.5" style="138" customWidth="1"/>
    <col min="4870" max="4870" width="9.5" style="138" customWidth="1"/>
    <col min="4871" max="4871" width="61.875" style="138" customWidth="1"/>
    <col min="4872" max="5120" width="8.625" style="138"/>
    <col min="5121" max="5121" width="4.5" style="138" customWidth="1"/>
    <col min="5122" max="5122" width="29.625" style="138" customWidth="1"/>
    <col min="5123" max="5123" width="53.875" style="138" customWidth="1"/>
    <col min="5124" max="5124" width="12.5" style="138" customWidth="1"/>
    <col min="5125" max="5125" width="59.5" style="138" customWidth="1"/>
    <col min="5126" max="5126" width="9.5" style="138" customWidth="1"/>
    <col min="5127" max="5127" width="61.875" style="138" customWidth="1"/>
    <col min="5128" max="5376" width="8.625" style="138"/>
    <col min="5377" max="5377" width="4.5" style="138" customWidth="1"/>
    <col min="5378" max="5378" width="29.625" style="138" customWidth="1"/>
    <col min="5379" max="5379" width="53.875" style="138" customWidth="1"/>
    <col min="5380" max="5380" width="12.5" style="138" customWidth="1"/>
    <col min="5381" max="5381" width="59.5" style="138" customWidth="1"/>
    <col min="5382" max="5382" width="9.5" style="138" customWidth="1"/>
    <col min="5383" max="5383" width="61.875" style="138" customWidth="1"/>
    <col min="5384" max="5632" width="8.625" style="138"/>
    <col min="5633" max="5633" width="4.5" style="138" customWidth="1"/>
    <col min="5634" max="5634" width="29.625" style="138" customWidth="1"/>
    <col min="5635" max="5635" width="53.875" style="138" customWidth="1"/>
    <col min="5636" max="5636" width="12.5" style="138" customWidth="1"/>
    <col min="5637" max="5637" width="59.5" style="138" customWidth="1"/>
    <col min="5638" max="5638" width="9.5" style="138" customWidth="1"/>
    <col min="5639" max="5639" width="61.875" style="138" customWidth="1"/>
    <col min="5640" max="5888" width="8.625" style="138"/>
    <col min="5889" max="5889" width="4.5" style="138" customWidth="1"/>
    <col min="5890" max="5890" width="29.625" style="138" customWidth="1"/>
    <col min="5891" max="5891" width="53.875" style="138" customWidth="1"/>
    <col min="5892" max="5892" width="12.5" style="138" customWidth="1"/>
    <col min="5893" max="5893" width="59.5" style="138" customWidth="1"/>
    <col min="5894" max="5894" width="9.5" style="138" customWidth="1"/>
    <col min="5895" max="5895" width="61.875" style="138" customWidth="1"/>
    <col min="5896" max="6144" width="8.625" style="138"/>
    <col min="6145" max="6145" width="4.5" style="138" customWidth="1"/>
    <col min="6146" max="6146" width="29.625" style="138" customWidth="1"/>
    <col min="6147" max="6147" width="53.875" style="138" customWidth="1"/>
    <col min="6148" max="6148" width="12.5" style="138" customWidth="1"/>
    <col min="6149" max="6149" width="59.5" style="138" customWidth="1"/>
    <col min="6150" max="6150" width="9.5" style="138" customWidth="1"/>
    <col min="6151" max="6151" width="61.875" style="138" customWidth="1"/>
    <col min="6152" max="6400" width="8.625" style="138"/>
    <col min="6401" max="6401" width="4.5" style="138" customWidth="1"/>
    <col min="6402" max="6402" width="29.625" style="138" customWidth="1"/>
    <col min="6403" max="6403" width="53.875" style="138" customWidth="1"/>
    <col min="6404" max="6404" width="12.5" style="138" customWidth="1"/>
    <col min="6405" max="6405" width="59.5" style="138" customWidth="1"/>
    <col min="6406" max="6406" width="9.5" style="138" customWidth="1"/>
    <col min="6407" max="6407" width="61.875" style="138" customWidth="1"/>
    <col min="6408" max="6656" width="8.625" style="138"/>
    <col min="6657" max="6657" width="4.5" style="138" customWidth="1"/>
    <col min="6658" max="6658" width="29.625" style="138" customWidth="1"/>
    <col min="6659" max="6659" width="53.875" style="138" customWidth="1"/>
    <col min="6660" max="6660" width="12.5" style="138" customWidth="1"/>
    <col min="6661" max="6661" width="59.5" style="138" customWidth="1"/>
    <col min="6662" max="6662" width="9.5" style="138" customWidth="1"/>
    <col min="6663" max="6663" width="61.875" style="138" customWidth="1"/>
    <col min="6664" max="6912" width="8.625" style="138"/>
    <col min="6913" max="6913" width="4.5" style="138" customWidth="1"/>
    <col min="6914" max="6914" width="29.625" style="138" customWidth="1"/>
    <col min="6915" max="6915" width="53.875" style="138" customWidth="1"/>
    <col min="6916" max="6916" width="12.5" style="138" customWidth="1"/>
    <col min="6917" max="6917" width="59.5" style="138" customWidth="1"/>
    <col min="6918" max="6918" width="9.5" style="138" customWidth="1"/>
    <col min="6919" max="6919" width="61.875" style="138" customWidth="1"/>
    <col min="6920" max="7168" width="8.625" style="138"/>
    <col min="7169" max="7169" width="4.5" style="138" customWidth="1"/>
    <col min="7170" max="7170" width="29.625" style="138" customWidth="1"/>
    <col min="7171" max="7171" width="53.875" style="138" customWidth="1"/>
    <col min="7172" max="7172" width="12.5" style="138" customWidth="1"/>
    <col min="7173" max="7173" width="59.5" style="138" customWidth="1"/>
    <col min="7174" max="7174" width="9.5" style="138" customWidth="1"/>
    <col min="7175" max="7175" width="61.875" style="138" customWidth="1"/>
    <col min="7176" max="7424" width="8.625" style="138"/>
    <col min="7425" max="7425" width="4.5" style="138" customWidth="1"/>
    <col min="7426" max="7426" width="29.625" style="138" customWidth="1"/>
    <col min="7427" max="7427" width="53.875" style="138" customWidth="1"/>
    <col min="7428" max="7428" width="12.5" style="138" customWidth="1"/>
    <col min="7429" max="7429" width="59.5" style="138" customWidth="1"/>
    <col min="7430" max="7430" width="9.5" style="138" customWidth="1"/>
    <col min="7431" max="7431" width="61.875" style="138" customWidth="1"/>
    <col min="7432" max="7680" width="8.625" style="138"/>
    <col min="7681" max="7681" width="4.5" style="138" customWidth="1"/>
    <col min="7682" max="7682" width="29.625" style="138" customWidth="1"/>
    <col min="7683" max="7683" width="53.875" style="138" customWidth="1"/>
    <col min="7684" max="7684" width="12.5" style="138" customWidth="1"/>
    <col min="7685" max="7685" width="59.5" style="138" customWidth="1"/>
    <col min="7686" max="7686" width="9.5" style="138" customWidth="1"/>
    <col min="7687" max="7687" width="61.875" style="138" customWidth="1"/>
    <col min="7688" max="7936" width="8.625" style="138"/>
    <col min="7937" max="7937" width="4.5" style="138" customWidth="1"/>
    <col min="7938" max="7938" width="29.625" style="138" customWidth="1"/>
    <col min="7939" max="7939" width="53.875" style="138" customWidth="1"/>
    <col min="7940" max="7940" width="12.5" style="138" customWidth="1"/>
    <col min="7941" max="7941" width="59.5" style="138" customWidth="1"/>
    <col min="7942" max="7942" width="9.5" style="138" customWidth="1"/>
    <col min="7943" max="7943" width="61.875" style="138" customWidth="1"/>
    <col min="7944" max="8192" width="8.625" style="138"/>
    <col min="8193" max="8193" width="4.5" style="138" customWidth="1"/>
    <col min="8194" max="8194" width="29.625" style="138" customWidth="1"/>
    <col min="8195" max="8195" width="53.875" style="138" customWidth="1"/>
    <col min="8196" max="8196" width="12.5" style="138" customWidth="1"/>
    <col min="8197" max="8197" width="59.5" style="138" customWidth="1"/>
    <col min="8198" max="8198" width="9.5" style="138" customWidth="1"/>
    <col min="8199" max="8199" width="61.875" style="138" customWidth="1"/>
    <col min="8200" max="8448" width="8.625" style="138"/>
    <col min="8449" max="8449" width="4.5" style="138" customWidth="1"/>
    <col min="8450" max="8450" width="29.625" style="138" customWidth="1"/>
    <col min="8451" max="8451" width="53.875" style="138" customWidth="1"/>
    <col min="8452" max="8452" width="12.5" style="138" customWidth="1"/>
    <col min="8453" max="8453" width="59.5" style="138" customWidth="1"/>
    <col min="8454" max="8454" width="9.5" style="138" customWidth="1"/>
    <col min="8455" max="8455" width="61.875" style="138" customWidth="1"/>
    <col min="8456" max="8704" width="8.625" style="138"/>
    <col min="8705" max="8705" width="4.5" style="138" customWidth="1"/>
    <col min="8706" max="8706" width="29.625" style="138" customWidth="1"/>
    <col min="8707" max="8707" width="53.875" style="138" customWidth="1"/>
    <col min="8708" max="8708" width="12.5" style="138" customWidth="1"/>
    <col min="8709" max="8709" width="59.5" style="138" customWidth="1"/>
    <col min="8710" max="8710" width="9.5" style="138" customWidth="1"/>
    <col min="8711" max="8711" width="61.875" style="138" customWidth="1"/>
    <col min="8712" max="8960" width="8.625" style="138"/>
    <col min="8961" max="8961" width="4.5" style="138" customWidth="1"/>
    <col min="8962" max="8962" width="29.625" style="138" customWidth="1"/>
    <col min="8963" max="8963" width="53.875" style="138" customWidth="1"/>
    <col min="8964" max="8964" width="12.5" style="138" customWidth="1"/>
    <col min="8965" max="8965" width="59.5" style="138" customWidth="1"/>
    <col min="8966" max="8966" width="9.5" style="138" customWidth="1"/>
    <col min="8967" max="8967" width="61.875" style="138" customWidth="1"/>
    <col min="8968" max="9216" width="8.625" style="138"/>
    <col min="9217" max="9217" width="4.5" style="138" customWidth="1"/>
    <col min="9218" max="9218" width="29.625" style="138" customWidth="1"/>
    <col min="9219" max="9219" width="53.875" style="138" customWidth="1"/>
    <col min="9220" max="9220" width="12.5" style="138" customWidth="1"/>
    <col min="9221" max="9221" width="59.5" style="138" customWidth="1"/>
    <col min="9222" max="9222" width="9.5" style="138" customWidth="1"/>
    <col min="9223" max="9223" width="61.875" style="138" customWidth="1"/>
    <col min="9224" max="9472" width="8.625" style="138"/>
    <col min="9473" max="9473" width="4.5" style="138" customWidth="1"/>
    <col min="9474" max="9474" width="29.625" style="138" customWidth="1"/>
    <col min="9475" max="9475" width="53.875" style="138" customWidth="1"/>
    <col min="9476" max="9476" width="12.5" style="138" customWidth="1"/>
    <col min="9477" max="9477" width="59.5" style="138" customWidth="1"/>
    <col min="9478" max="9478" width="9.5" style="138" customWidth="1"/>
    <col min="9479" max="9479" width="61.875" style="138" customWidth="1"/>
    <col min="9480" max="9728" width="8.625" style="138"/>
    <col min="9729" max="9729" width="4.5" style="138" customWidth="1"/>
    <col min="9730" max="9730" width="29.625" style="138" customWidth="1"/>
    <col min="9731" max="9731" width="53.875" style="138" customWidth="1"/>
    <col min="9732" max="9732" width="12.5" style="138" customWidth="1"/>
    <col min="9733" max="9733" width="59.5" style="138" customWidth="1"/>
    <col min="9734" max="9734" width="9.5" style="138" customWidth="1"/>
    <col min="9735" max="9735" width="61.875" style="138" customWidth="1"/>
    <col min="9736" max="9984" width="8.625" style="138"/>
    <col min="9985" max="9985" width="4.5" style="138" customWidth="1"/>
    <col min="9986" max="9986" width="29.625" style="138" customWidth="1"/>
    <col min="9987" max="9987" width="53.875" style="138" customWidth="1"/>
    <col min="9988" max="9988" width="12.5" style="138" customWidth="1"/>
    <col min="9989" max="9989" width="59.5" style="138" customWidth="1"/>
    <col min="9990" max="9990" width="9.5" style="138" customWidth="1"/>
    <col min="9991" max="9991" width="61.875" style="138" customWidth="1"/>
    <col min="9992" max="10240" width="8.625" style="138"/>
    <col min="10241" max="10241" width="4.5" style="138" customWidth="1"/>
    <col min="10242" max="10242" width="29.625" style="138" customWidth="1"/>
    <col min="10243" max="10243" width="53.875" style="138" customWidth="1"/>
    <col min="10244" max="10244" width="12.5" style="138" customWidth="1"/>
    <col min="10245" max="10245" width="59.5" style="138" customWidth="1"/>
    <col min="10246" max="10246" width="9.5" style="138" customWidth="1"/>
    <col min="10247" max="10247" width="61.875" style="138" customWidth="1"/>
    <col min="10248" max="10496" width="8.625" style="138"/>
    <col min="10497" max="10497" width="4.5" style="138" customWidth="1"/>
    <col min="10498" max="10498" width="29.625" style="138" customWidth="1"/>
    <col min="10499" max="10499" width="53.875" style="138" customWidth="1"/>
    <col min="10500" max="10500" width="12.5" style="138" customWidth="1"/>
    <col min="10501" max="10501" width="59.5" style="138" customWidth="1"/>
    <col min="10502" max="10502" width="9.5" style="138" customWidth="1"/>
    <col min="10503" max="10503" width="61.875" style="138" customWidth="1"/>
    <col min="10504" max="10752" width="8.625" style="138"/>
    <col min="10753" max="10753" width="4.5" style="138" customWidth="1"/>
    <col min="10754" max="10754" width="29.625" style="138" customWidth="1"/>
    <col min="10755" max="10755" width="53.875" style="138" customWidth="1"/>
    <col min="10756" max="10756" width="12.5" style="138" customWidth="1"/>
    <col min="10757" max="10757" width="59.5" style="138" customWidth="1"/>
    <col min="10758" max="10758" width="9.5" style="138" customWidth="1"/>
    <col min="10759" max="10759" width="61.875" style="138" customWidth="1"/>
    <col min="10760" max="11008" width="8.625" style="138"/>
    <col min="11009" max="11009" width="4.5" style="138" customWidth="1"/>
    <col min="11010" max="11010" width="29.625" style="138" customWidth="1"/>
    <col min="11011" max="11011" width="53.875" style="138" customWidth="1"/>
    <col min="11012" max="11012" width="12.5" style="138" customWidth="1"/>
    <col min="11013" max="11013" width="59.5" style="138" customWidth="1"/>
    <col min="11014" max="11014" width="9.5" style="138" customWidth="1"/>
    <col min="11015" max="11015" width="61.875" style="138" customWidth="1"/>
    <col min="11016" max="11264" width="8.625" style="138"/>
    <col min="11265" max="11265" width="4.5" style="138" customWidth="1"/>
    <col min="11266" max="11266" width="29.625" style="138" customWidth="1"/>
    <col min="11267" max="11267" width="53.875" style="138" customWidth="1"/>
    <col min="11268" max="11268" width="12.5" style="138" customWidth="1"/>
    <col min="11269" max="11269" width="59.5" style="138" customWidth="1"/>
    <col min="11270" max="11270" width="9.5" style="138" customWidth="1"/>
    <col min="11271" max="11271" width="61.875" style="138" customWidth="1"/>
    <col min="11272" max="11520" width="8.625" style="138"/>
    <col min="11521" max="11521" width="4.5" style="138" customWidth="1"/>
    <col min="11522" max="11522" width="29.625" style="138" customWidth="1"/>
    <col min="11523" max="11523" width="53.875" style="138" customWidth="1"/>
    <col min="11524" max="11524" width="12.5" style="138" customWidth="1"/>
    <col min="11525" max="11525" width="59.5" style="138" customWidth="1"/>
    <col min="11526" max="11526" width="9.5" style="138" customWidth="1"/>
    <col min="11527" max="11527" width="61.875" style="138" customWidth="1"/>
    <col min="11528" max="11776" width="8.625" style="138"/>
    <col min="11777" max="11777" width="4.5" style="138" customWidth="1"/>
    <col min="11778" max="11778" width="29.625" style="138" customWidth="1"/>
    <col min="11779" max="11779" width="53.875" style="138" customWidth="1"/>
    <col min="11780" max="11780" width="12.5" style="138" customWidth="1"/>
    <col min="11781" max="11781" width="59.5" style="138" customWidth="1"/>
    <col min="11782" max="11782" width="9.5" style="138" customWidth="1"/>
    <col min="11783" max="11783" width="61.875" style="138" customWidth="1"/>
    <col min="11784" max="12032" width="8.625" style="138"/>
    <col min="12033" max="12033" width="4.5" style="138" customWidth="1"/>
    <col min="12034" max="12034" width="29.625" style="138" customWidth="1"/>
    <col min="12035" max="12035" width="53.875" style="138" customWidth="1"/>
    <col min="12036" max="12036" width="12.5" style="138" customWidth="1"/>
    <col min="12037" max="12037" width="59.5" style="138" customWidth="1"/>
    <col min="12038" max="12038" width="9.5" style="138" customWidth="1"/>
    <col min="12039" max="12039" width="61.875" style="138" customWidth="1"/>
    <col min="12040" max="12288" width="8.625" style="138"/>
    <col min="12289" max="12289" width="4.5" style="138" customWidth="1"/>
    <col min="12290" max="12290" width="29.625" style="138" customWidth="1"/>
    <col min="12291" max="12291" width="53.875" style="138" customWidth="1"/>
    <col min="12292" max="12292" width="12.5" style="138" customWidth="1"/>
    <col min="12293" max="12293" width="59.5" style="138" customWidth="1"/>
    <col min="12294" max="12294" width="9.5" style="138" customWidth="1"/>
    <col min="12295" max="12295" width="61.875" style="138" customWidth="1"/>
    <col min="12296" max="12544" width="8.625" style="138"/>
    <col min="12545" max="12545" width="4.5" style="138" customWidth="1"/>
    <col min="12546" max="12546" width="29.625" style="138" customWidth="1"/>
    <col min="12547" max="12547" width="53.875" style="138" customWidth="1"/>
    <col min="12548" max="12548" width="12.5" style="138" customWidth="1"/>
    <col min="12549" max="12549" width="59.5" style="138" customWidth="1"/>
    <col min="12550" max="12550" width="9.5" style="138" customWidth="1"/>
    <col min="12551" max="12551" width="61.875" style="138" customWidth="1"/>
    <col min="12552" max="12800" width="8.625" style="138"/>
    <col min="12801" max="12801" width="4.5" style="138" customWidth="1"/>
    <col min="12802" max="12802" width="29.625" style="138" customWidth="1"/>
    <col min="12803" max="12803" width="53.875" style="138" customWidth="1"/>
    <col min="12804" max="12804" width="12.5" style="138" customWidth="1"/>
    <col min="12805" max="12805" width="59.5" style="138" customWidth="1"/>
    <col min="12806" max="12806" width="9.5" style="138" customWidth="1"/>
    <col min="12807" max="12807" width="61.875" style="138" customWidth="1"/>
    <col min="12808" max="13056" width="8.625" style="138"/>
    <col min="13057" max="13057" width="4.5" style="138" customWidth="1"/>
    <col min="13058" max="13058" width="29.625" style="138" customWidth="1"/>
    <col min="13059" max="13059" width="53.875" style="138" customWidth="1"/>
    <col min="13060" max="13060" width="12.5" style="138" customWidth="1"/>
    <col min="13061" max="13061" width="59.5" style="138" customWidth="1"/>
    <col min="13062" max="13062" width="9.5" style="138" customWidth="1"/>
    <col min="13063" max="13063" width="61.875" style="138" customWidth="1"/>
    <col min="13064" max="13312" width="8.625" style="138"/>
    <col min="13313" max="13313" width="4.5" style="138" customWidth="1"/>
    <col min="13314" max="13314" width="29.625" style="138" customWidth="1"/>
    <col min="13315" max="13315" width="53.875" style="138" customWidth="1"/>
    <col min="13316" max="13316" width="12.5" style="138" customWidth="1"/>
    <col min="13317" max="13317" width="59.5" style="138" customWidth="1"/>
    <col min="13318" max="13318" width="9.5" style="138" customWidth="1"/>
    <col min="13319" max="13319" width="61.875" style="138" customWidth="1"/>
    <col min="13320" max="13568" width="8.625" style="138"/>
    <col min="13569" max="13569" width="4.5" style="138" customWidth="1"/>
    <col min="13570" max="13570" width="29.625" style="138" customWidth="1"/>
    <col min="13571" max="13571" width="53.875" style="138" customWidth="1"/>
    <col min="13572" max="13572" width="12.5" style="138" customWidth="1"/>
    <col min="13573" max="13573" width="59.5" style="138" customWidth="1"/>
    <col min="13574" max="13574" width="9.5" style="138" customWidth="1"/>
    <col min="13575" max="13575" width="61.875" style="138" customWidth="1"/>
    <col min="13576" max="13824" width="8.625" style="138"/>
    <col min="13825" max="13825" width="4.5" style="138" customWidth="1"/>
    <col min="13826" max="13826" width="29.625" style="138" customWidth="1"/>
    <col min="13827" max="13827" width="53.875" style="138" customWidth="1"/>
    <col min="13828" max="13828" width="12.5" style="138" customWidth="1"/>
    <col min="13829" max="13829" width="59.5" style="138" customWidth="1"/>
    <col min="13830" max="13830" width="9.5" style="138" customWidth="1"/>
    <col min="13831" max="13831" width="61.875" style="138" customWidth="1"/>
    <col min="13832" max="14080" width="8.625" style="138"/>
    <col min="14081" max="14081" width="4.5" style="138" customWidth="1"/>
    <col min="14082" max="14082" width="29.625" style="138" customWidth="1"/>
    <col min="14083" max="14083" width="53.875" style="138" customWidth="1"/>
    <col min="14084" max="14084" width="12.5" style="138" customWidth="1"/>
    <col min="14085" max="14085" width="59.5" style="138" customWidth="1"/>
    <col min="14086" max="14086" width="9.5" style="138" customWidth="1"/>
    <col min="14087" max="14087" width="61.875" style="138" customWidth="1"/>
    <col min="14088" max="14336" width="8.625" style="138"/>
    <col min="14337" max="14337" width="4.5" style="138" customWidth="1"/>
    <col min="14338" max="14338" width="29.625" style="138" customWidth="1"/>
    <col min="14339" max="14339" width="53.875" style="138" customWidth="1"/>
    <col min="14340" max="14340" width="12.5" style="138" customWidth="1"/>
    <col min="14341" max="14341" width="59.5" style="138" customWidth="1"/>
    <col min="14342" max="14342" width="9.5" style="138" customWidth="1"/>
    <col min="14343" max="14343" width="61.875" style="138" customWidth="1"/>
    <col min="14344" max="14592" width="8.625" style="138"/>
    <col min="14593" max="14593" width="4.5" style="138" customWidth="1"/>
    <col min="14594" max="14594" width="29.625" style="138" customWidth="1"/>
    <col min="14595" max="14595" width="53.875" style="138" customWidth="1"/>
    <col min="14596" max="14596" width="12.5" style="138" customWidth="1"/>
    <col min="14597" max="14597" width="59.5" style="138" customWidth="1"/>
    <col min="14598" max="14598" width="9.5" style="138" customWidth="1"/>
    <col min="14599" max="14599" width="61.875" style="138" customWidth="1"/>
    <col min="14600" max="14848" width="8.625" style="138"/>
    <col min="14849" max="14849" width="4.5" style="138" customWidth="1"/>
    <col min="14850" max="14850" width="29.625" style="138" customWidth="1"/>
    <col min="14851" max="14851" width="53.875" style="138" customWidth="1"/>
    <col min="14852" max="14852" width="12.5" style="138" customWidth="1"/>
    <col min="14853" max="14853" width="59.5" style="138" customWidth="1"/>
    <col min="14854" max="14854" width="9.5" style="138" customWidth="1"/>
    <col min="14855" max="14855" width="61.875" style="138" customWidth="1"/>
    <col min="14856" max="15104" width="8.625" style="138"/>
    <col min="15105" max="15105" width="4.5" style="138" customWidth="1"/>
    <col min="15106" max="15106" width="29.625" style="138" customWidth="1"/>
    <col min="15107" max="15107" width="53.875" style="138" customWidth="1"/>
    <col min="15108" max="15108" width="12.5" style="138" customWidth="1"/>
    <col min="15109" max="15109" width="59.5" style="138" customWidth="1"/>
    <col min="15110" max="15110" width="9.5" style="138" customWidth="1"/>
    <col min="15111" max="15111" width="61.875" style="138" customWidth="1"/>
    <col min="15112" max="15360" width="8.625" style="138"/>
    <col min="15361" max="15361" width="4.5" style="138" customWidth="1"/>
    <col min="15362" max="15362" width="29.625" style="138" customWidth="1"/>
    <col min="15363" max="15363" width="53.875" style="138" customWidth="1"/>
    <col min="15364" max="15364" width="12.5" style="138" customWidth="1"/>
    <col min="15365" max="15365" width="59.5" style="138" customWidth="1"/>
    <col min="15366" max="15366" width="9.5" style="138" customWidth="1"/>
    <col min="15367" max="15367" width="61.875" style="138" customWidth="1"/>
    <col min="15368" max="15616" width="8.625" style="138"/>
    <col min="15617" max="15617" width="4.5" style="138" customWidth="1"/>
    <col min="15618" max="15618" width="29.625" style="138" customWidth="1"/>
    <col min="15619" max="15619" width="53.875" style="138" customWidth="1"/>
    <col min="15620" max="15620" width="12.5" style="138" customWidth="1"/>
    <col min="15621" max="15621" width="59.5" style="138" customWidth="1"/>
    <col min="15622" max="15622" width="9.5" style="138" customWidth="1"/>
    <col min="15623" max="15623" width="61.875" style="138" customWidth="1"/>
    <col min="15624" max="15872" width="8.625" style="138"/>
    <col min="15873" max="15873" width="4.5" style="138" customWidth="1"/>
    <col min="15874" max="15874" width="29.625" style="138" customWidth="1"/>
    <col min="15875" max="15875" width="53.875" style="138" customWidth="1"/>
    <col min="15876" max="15876" width="12.5" style="138" customWidth="1"/>
    <col min="15877" max="15877" width="59.5" style="138" customWidth="1"/>
    <col min="15878" max="15878" width="9.5" style="138" customWidth="1"/>
    <col min="15879" max="15879" width="61.875" style="138" customWidth="1"/>
    <col min="15880" max="16128" width="8.625" style="138"/>
    <col min="16129" max="16129" width="4.5" style="138" customWidth="1"/>
    <col min="16130" max="16130" width="29.625" style="138" customWidth="1"/>
    <col min="16131" max="16131" width="53.875" style="138" customWidth="1"/>
    <col min="16132" max="16132" width="12.5" style="138" customWidth="1"/>
    <col min="16133" max="16133" width="59.5" style="138" customWidth="1"/>
    <col min="16134" max="16134" width="9.5" style="138" customWidth="1"/>
    <col min="16135" max="16135" width="61.875" style="138" customWidth="1"/>
    <col min="16136" max="16384" width="8.625" style="138"/>
  </cols>
  <sheetData>
    <row r="1" spans="1:8" hidden="1"/>
    <row r="2" spans="1:8" ht="15.95">
      <c r="A2" s="139" t="s">
        <v>1165</v>
      </c>
      <c r="B2" s="140"/>
    </row>
    <row r="4" spans="1:8" ht="14.1">
      <c r="A4" s="141" t="s">
        <v>1166</v>
      </c>
      <c r="B4" s="141" t="s">
        <v>1167</v>
      </c>
      <c r="C4" s="141" t="s">
        <v>1168</v>
      </c>
      <c r="D4" s="141" t="s">
        <v>1169</v>
      </c>
      <c r="E4" s="141" t="s">
        <v>1160</v>
      </c>
      <c r="F4" s="141" t="s">
        <v>1170</v>
      </c>
      <c r="G4" s="142" t="s">
        <v>1171</v>
      </c>
    </row>
    <row r="5" spans="1:8">
      <c r="A5" s="143">
        <v>1</v>
      </c>
      <c r="B5" s="144"/>
      <c r="C5" s="145"/>
      <c r="D5" s="143"/>
      <c r="E5" s="146"/>
      <c r="F5" s="143"/>
      <c r="G5" s="147"/>
    </row>
    <row r="6" spans="1:8">
      <c r="A6" s="143">
        <f>A5+1</f>
        <v>2</v>
      </c>
      <c r="B6" s="147"/>
      <c r="C6" s="145"/>
      <c r="D6" s="143"/>
      <c r="E6" s="146"/>
      <c r="F6" s="143"/>
      <c r="G6" s="148"/>
      <c r="H6" s="143"/>
    </row>
    <row r="7" spans="1:8">
      <c r="A7" s="143">
        <f>A6+1</f>
        <v>3</v>
      </c>
      <c r="B7" s="147"/>
      <c r="C7" s="147"/>
      <c r="D7" s="143"/>
      <c r="E7" s="146"/>
      <c r="F7" s="143"/>
      <c r="G7" s="147"/>
    </row>
    <row r="8" spans="1:8">
      <c r="A8" s="143">
        <f t="shared" ref="A8:A19" si="0">A7+1</f>
        <v>4</v>
      </c>
      <c r="B8" s="147"/>
      <c r="C8" s="147"/>
      <c r="D8" s="143"/>
      <c r="E8" s="146"/>
      <c r="F8" s="143"/>
      <c r="G8" s="149"/>
    </row>
    <row r="9" spans="1:8">
      <c r="A9" s="143">
        <f t="shared" si="0"/>
        <v>5</v>
      </c>
      <c r="B9" s="147"/>
      <c r="C9" s="145"/>
      <c r="D9" s="143"/>
      <c r="E9" s="147"/>
      <c r="F9" s="143"/>
      <c r="G9" s="150"/>
    </row>
    <row r="10" spans="1:8">
      <c r="A10" s="143">
        <f t="shared" si="0"/>
        <v>6</v>
      </c>
      <c r="B10" s="147"/>
      <c r="C10" s="147"/>
      <c r="D10" s="143"/>
      <c r="E10" s="147"/>
      <c r="F10" s="143"/>
      <c r="G10" s="149"/>
    </row>
    <row r="11" spans="1:8">
      <c r="A11" s="143">
        <f t="shared" si="0"/>
        <v>7</v>
      </c>
      <c r="B11" s="147"/>
      <c r="C11" s="147"/>
      <c r="D11" s="143"/>
      <c r="E11" s="147"/>
      <c r="F11" s="143"/>
      <c r="G11" s="147"/>
    </row>
    <row r="12" spans="1:8">
      <c r="A12" s="143">
        <f t="shared" si="0"/>
        <v>8</v>
      </c>
      <c r="B12" s="147"/>
      <c r="C12" s="147"/>
      <c r="D12" s="143"/>
      <c r="E12" s="147"/>
      <c r="F12" s="143"/>
      <c r="G12" s="150"/>
    </row>
    <row r="13" spans="1:8" s="154" customFormat="1">
      <c r="A13" s="143">
        <f t="shared" si="0"/>
        <v>9</v>
      </c>
      <c r="B13" s="151"/>
      <c r="C13" s="151"/>
      <c r="D13" s="152"/>
      <c r="E13" s="151"/>
      <c r="F13" s="152"/>
      <c r="G13" s="153"/>
    </row>
    <row r="14" spans="1:8">
      <c r="A14" s="143">
        <f t="shared" si="0"/>
        <v>10</v>
      </c>
      <c r="B14" s="147"/>
      <c r="C14" s="155"/>
      <c r="D14" s="143"/>
      <c r="E14" s="147"/>
      <c r="F14" s="143"/>
      <c r="G14" s="153"/>
    </row>
    <row r="15" spans="1:8">
      <c r="A15" s="143">
        <f t="shared" si="0"/>
        <v>11</v>
      </c>
      <c r="B15" s="147"/>
      <c r="C15" s="155"/>
      <c r="D15" s="143"/>
      <c r="E15" s="147"/>
      <c r="F15" s="143"/>
      <c r="G15" s="156"/>
    </row>
    <row r="16" spans="1:8">
      <c r="A16" s="143">
        <f t="shared" si="0"/>
        <v>12</v>
      </c>
      <c r="B16" s="147"/>
      <c r="C16" s="147"/>
      <c r="D16" s="143"/>
      <c r="E16" s="147"/>
      <c r="F16" s="143"/>
      <c r="G16" s="147"/>
    </row>
    <row r="17" spans="1:7">
      <c r="A17" s="143">
        <f t="shared" si="0"/>
        <v>13</v>
      </c>
      <c r="B17" s="147"/>
      <c r="C17" s="157"/>
      <c r="D17" s="143"/>
      <c r="E17" s="147"/>
      <c r="F17" s="143"/>
      <c r="G17" s="147"/>
    </row>
    <row r="18" spans="1:7">
      <c r="A18" s="143">
        <f t="shared" si="0"/>
        <v>14</v>
      </c>
      <c r="B18" s="147"/>
      <c r="C18" s="147"/>
      <c r="D18" s="143"/>
      <c r="E18" s="147"/>
      <c r="F18" s="143"/>
      <c r="G18" s="147"/>
    </row>
    <row r="19" spans="1:7">
      <c r="A19" s="143">
        <f t="shared" si="0"/>
        <v>15</v>
      </c>
      <c r="B19" s="147"/>
      <c r="C19" s="147"/>
      <c r="D19" s="143"/>
      <c r="E19" s="147"/>
      <c r="F19" s="143"/>
      <c r="G19" s="14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E73EC-EC93-44AD-954E-AD8E6A70E8EE}">
  <dimension ref="B1:C34"/>
  <sheetViews>
    <sheetView view="pageBreakPreview" topLeftCell="A2" zoomScaleNormal="100" zoomScaleSheetLayoutView="100" workbookViewId="0">
      <selection activeCell="B34" sqref="B34"/>
    </sheetView>
  </sheetViews>
  <sheetFormatPr defaultColWidth="7.625" defaultRowHeight="15"/>
  <cols>
    <col min="1" max="1" width="0.125" style="254" customWidth="1"/>
    <col min="2" max="2" width="31.5" style="254" customWidth="1"/>
    <col min="3" max="3" width="49.875" style="254" customWidth="1"/>
    <col min="4" max="256" width="7.625" style="254"/>
    <col min="257" max="257" width="0.125" style="254" customWidth="1"/>
    <col min="258" max="258" width="31.5" style="254" customWidth="1"/>
    <col min="259" max="259" width="49.875" style="254" customWidth="1"/>
    <col min="260" max="512" width="7.625" style="254"/>
    <col min="513" max="513" width="0.125" style="254" customWidth="1"/>
    <col min="514" max="514" width="31.5" style="254" customWidth="1"/>
    <col min="515" max="515" width="49.875" style="254" customWidth="1"/>
    <col min="516" max="768" width="7.625" style="254"/>
    <col min="769" max="769" width="0.125" style="254" customWidth="1"/>
    <col min="770" max="770" width="31.5" style="254" customWidth="1"/>
    <col min="771" max="771" width="49.875" style="254" customWidth="1"/>
    <col min="772" max="1024" width="7.625" style="254"/>
    <col min="1025" max="1025" width="0.125" style="254" customWidth="1"/>
    <col min="1026" max="1026" width="31.5" style="254" customWidth="1"/>
    <col min="1027" max="1027" width="49.875" style="254" customWidth="1"/>
    <col min="1028" max="1280" width="7.625" style="254"/>
    <col min="1281" max="1281" width="0.125" style="254" customWidth="1"/>
    <col min="1282" max="1282" width="31.5" style="254" customWidth="1"/>
    <col min="1283" max="1283" width="49.875" style="254" customWidth="1"/>
    <col min="1284" max="1536" width="7.625" style="254"/>
    <col min="1537" max="1537" width="0.125" style="254" customWidth="1"/>
    <col min="1538" max="1538" width="31.5" style="254" customWidth="1"/>
    <col min="1539" max="1539" width="49.875" style="254" customWidth="1"/>
    <col min="1540" max="1792" width="7.625" style="254"/>
    <col min="1793" max="1793" width="0.125" style="254" customWidth="1"/>
    <col min="1794" max="1794" width="31.5" style="254" customWidth="1"/>
    <col min="1795" max="1795" width="49.875" style="254" customWidth="1"/>
    <col min="1796" max="2048" width="7.625" style="254"/>
    <col min="2049" max="2049" width="0.125" style="254" customWidth="1"/>
    <col min="2050" max="2050" width="31.5" style="254" customWidth="1"/>
    <col min="2051" max="2051" width="49.875" style="254" customWidth="1"/>
    <col min="2052" max="2304" width="7.625" style="254"/>
    <col min="2305" max="2305" width="0.125" style="254" customWidth="1"/>
    <col min="2306" max="2306" width="31.5" style="254" customWidth="1"/>
    <col min="2307" max="2307" width="49.875" style="254" customWidth="1"/>
    <col min="2308" max="2560" width="7.625" style="254"/>
    <col min="2561" max="2561" width="0.125" style="254" customWidth="1"/>
    <col min="2562" max="2562" width="31.5" style="254" customWidth="1"/>
    <col min="2563" max="2563" width="49.875" style="254" customWidth="1"/>
    <col min="2564" max="2816" width="7.625" style="254"/>
    <col min="2817" max="2817" width="0.125" style="254" customWidth="1"/>
    <col min="2818" max="2818" width="31.5" style="254" customWidth="1"/>
    <col min="2819" max="2819" width="49.875" style="254" customWidth="1"/>
    <col min="2820" max="3072" width="7.625" style="254"/>
    <col min="3073" max="3073" width="0.125" style="254" customWidth="1"/>
    <col min="3074" max="3074" width="31.5" style="254" customWidth="1"/>
    <col min="3075" max="3075" width="49.875" style="254" customWidth="1"/>
    <col min="3076" max="3328" width="7.625" style="254"/>
    <col min="3329" max="3329" width="0.125" style="254" customWidth="1"/>
    <col min="3330" max="3330" width="31.5" style="254" customWidth="1"/>
    <col min="3331" max="3331" width="49.875" style="254" customWidth="1"/>
    <col min="3332" max="3584" width="7.625" style="254"/>
    <col min="3585" max="3585" width="0.125" style="254" customWidth="1"/>
    <col min="3586" max="3586" width="31.5" style="254" customWidth="1"/>
    <col min="3587" max="3587" width="49.875" style="254" customWidth="1"/>
    <col min="3588" max="3840" width="7.625" style="254"/>
    <col min="3841" max="3841" width="0.125" style="254" customWidth="1"/>
    <col min="3842" max="3842" width="31.5" style="254" customWidth="1"/>
    <col min="3843" max="3843" width="49.875" style="254" customWidth="1"/>
    <col min="3844" max="4096" width="7.625" style="254"/>
    <col min="4097" max="4097" width="0.125" style="254" customWidth="1"/>
    <col min="4098" max="4098" width="31.5" style="254" customWidth="1"/>
    <col min="4099" max="4099" width="49.875" style="254" customWidth="1"/>
    <col min="4100" max="4352" width="7.625" style="254"/>
    <col min="4353" max="4353" width="0.125" style="254" customWidth="1"/>
    <col min="4354" max="4354" width="31.5" style="254" customWidth="1"/>
    <col min="4355" max="4355" width="49.875" style="254" customWidth="1"/>
    <col min="4356" max="4608" width="7.625" style="254"/>
    <col min="4609" max="4609" width="0.125" style="254" customWidth="1"/>
    <col min="4610" max="4610" width="31.5" style="254" customWidth="1"/>
    <col min="4611" max="4611" width="49.875" style="254" customWidth="1"/>
    <col min="4612" max="4864" width="7.625" style="254"/>
    <col min="4865" max="4865" width="0.125" style="254" customWidth="1"/>
    <col min="4866" max="4866" width="31.5" style="254" customWidth="1"/>
    <col min="4867" max="4867" width="49.875" style="254" customWidth="1"/>
    <col min="4868" max="5120" width="7.625" style="254"/>
    <col min="5121" max="5121" width="0.125" style="254" customWidth="1"/>
    <col min="5122" max="5122" width="31.5" style="254" customWidth="1"/>
    <col min="5123" max="5123" width="49.875" style="254" customWidth="1"/>
    <col min="5124" max="5376" width="7.625" style="254"/>
    <col min="5377" max="5377" width="0.125" style="254" customWidth="1"/>
    <col min="5378" max="5378" width="31.5" style="254" customWidth="1"/>
    <col min="5379" max="5379" width="49.875" style="254" customWidth="1"/>
    <col min="5380" max="5632" width="7.625" style="254"/>
    <col min="5633" max="5633" width="0.125" style="254" customWidth="1"/>
    <col min="5634" max="5634" width="31.5" style="254" customWidth="1"/>
    <col min="5635" max="5635" width="49.875" style="254" customWidth="1"/>
    <col min="5636" max="5888" width="7.625" style="254"/>
    <col min="5889" max="5889" width="0.125" style="254" customWidth="1"/>
    <col min="5890" max="5890" width="31.5" style="254" customWidth="1"/>
    <col min="5891" max="5891" width="49.875" style="254" customWidth="1"/>
    <col min="5892" max="6144" width="7.625" style="254"/>
    <col min="6145" max="6145" width="0.125" style="254" customWidth="1"/>
    <col min="6146" max="6146" width="31.5" style="254" customWidth="1"/>
    <col min="6147" max="6147" width="49.875" style="254" customWidth="1"/>
    <col min="6148" max="6400" width="7.625" style="254"/>
    <col min="6401" max="6401" width="0.125" style="254" customWidth="1"/>
    <col min="6402" max="6402" width="31.5" style="254" customWidth="1"/>
    <col min="6403" max="6403" width="49.875" style="254" customWidth="1"/>
    <col min="6404" max="6656" width="7.625" style="254"/>
    <col min="6657" max="6657" width="0.125" style="254" customWidth="1"/>
    <col min="6658" max="6658" width="31.5" style="254" customWidth="1"/>
    <col min="6659" max="6659" width="49.875" style="254" customWidth="1"/>
    <col min="6660" max="6912" width="7.625" style="254"/>
    <col min="6913" max="6913" width="0.125" style="254" customWidth="1"/>
    <col min="6914" max="6914" width="31.5" style="254" customWidth="1"/>
    <col min="6915" max="6915" width="49.875" style="254" customWidth="1"/>
    <col min="6916" max="7168" width="7.625" style="254"/>
    <col min="7169" max="7169" width="0.125" style="254" customWidth="1"/>
    <col min="7170" max="7170" width="31.5" style="254" customWidth="1"/>
    <col min="7171" max="7171" width="49.875" style="254" customWidth="1"/>
    <col min="7172" max="7424" width="7.625" style="254"/>
    <col min="7425" max="7425" width="0.125" style="254" customWidth="1"/>
    <col min="7426" max="7426" width="31.5" style="254" customWidth="1"/>
    <col min="7427" max="7427" width="49.875" style="254" customWidth="1"/>
    <col min="7428" max="7680" width="7.625" style="254"/>
    <col min="7681" max="7681" width="0.125" style="254" customWidth="1"/>
    <col min="7682" max="7682" width="31.5" style="254" customWidth="1"/>
    <col min="7683" max="7683" width="49.875" style="254" customWidth="1"/>
    <col min="7684" max="7936" width="7.625" style="254"/>
    <col min="7937" max="7937" width="0.125" style="254" customWidth="1"/>
    <col min="7938" max="7938" width="31.5" style="254" customWidth="1"/>
    <col min="7939" max="7939" width="49.875" style="254" customWidth="1"/>
    <col min="7940" max="8192" width="7.625" style="254"/>
    <col min="8193" max="8193" width="0.125" style="254" customWidth="1"/>
    <col min="8194" max="8194" width="31.5" style="254" customWidth="1"/>
    <col min="8195" max="8195" width="49.875" style="254" customWidth="1"/>
    <col min="8196" max="8448" width="7.625" style="254"/>
    <col min="8449" max="8449" width="0.125" style="254" customWidth="1"/>
    <col min="8450" max="8450" width="31.5" style="254" customWidth="1"/>
    <col min="8451" max="8451" width="49.875" style="254" customWidth="1"/>
    <col min="8452" max="8704" width="7.625" style="254"/>
    <col min="8705" max="8705" width="0.125" style="254" customWidth="1"/>
    <col min="8706" max="8706" width="31.5" style="254" customWidth="1"/>
    <col min="8707" max="8707" width="49.875" style="254" customWidth="1"/>
    <col min="8708" max="8960" width="7.625" style="254"/>
    <col min="8961" max="8961" width="0.125" style="254" customWidth="1"/>
    <col min="8962" max="8962" width="31.5" style="254" customWidth="1"/>
    <col min="8963" max="8963" width="49.875" style="254" customWidth="1"/>
    <col min="8964" max="9216" width="7.625" style="254"/>
    <col min="9217" max="9217" width="0.125" style="254" customWidth="1"/>
    <col min="9218" max="9218" width="31.5" style="254" customWidth="1"/>
    <col min="9219" max="9219" width="49.875" style="254" customWidth="1"/>
    <col min="9220" max="9472" width="7.625" style="254"/>
    <col min="9473" max="9473" width="0.125" style="254" customWidth="1"/>
    <col min="9474" max="9474" width="31.5" style="254" customWidth="1"/>
    <col min="9475" max="9475" width="49.875" style="254" customWidth="1"/>
    <col min="9476" max="9728" width="7.625" style="254"/>
    <col min="9729" max="9729" width="0.125" style="254" customWidth="1"/>
    <col min="9730" max="9730" width="31.5" style="254" customWidth="1"/>
    <col min="9731" max="9731" width="49.875" style="254" customWidth="1"/>
    <col min="9732" max="9984" width="7.625" style="254"/>
    <col min="9985" max="9985" width="0.125" style="254" customWidth="1"/>
    <col min="9986" max="9986" width="31.5" style="254" customWidth="1"/>
    <col min="9987" max="9987" width="49.875" style="254" customWidth="1"/>
    <col min="9988" max="10240" width="7.625" style="254"/>
    <col min="10241" max="10241" width="0.125" style="254" customWidth="1"/>
    <col min="10242" max="10242" width="31.5" style="254" customWidth="1"/>
    <col min="10243" max="10243" width="49.875" style="254" customWidth="1"/>
    <col min="10244" max="10496" width="7.625" style="254"/>
    <col min="10497" max="10497" width="0.125" style="254" customWidth="1"/>
    <col min="10498" max="10498" width="31.5" style="254" customWidth="1"/>
    <col min="10499" max="10499" width="49.875" style="254" customWidth="1"/>
    <col min="10500" max="10752" width="7.625" style="254"/>
    <col min="10753" max="10753" width="0.125" style="254" customWidth="1"/>
    <col min="10754" max="10754" width="31.5" style="254" customWidth="1"/>
    <col min="10755" max="10755" width="49.875" style="254" customWidth="1"/>
    <col min="10756" max="11008" width="7.625" style="254"/>
    <col min="11009" max="11009" width="0.125" style="254" customWidth="1"/>
    <col min="11010" max="11010" width="31.5" style="254" customWidth="1"/>
    <col min="11011" max="11011" width="49.875" style="254" customWidth="1"/>
    <col min="11012" max="11264" width="7.625" style="254"/>
    <col min="11265" max="11265" width="0.125" style="254" customWidth="1"/>
    <col min="11266" max="11266" width="31.5" style="254" customWidth="1"/>
    <col min="11267" max="11267" width="49.875" style="254" customWidth="1"/>
    <col min="11268" max="11520" width="7.625" style="254"/>
    <col min="11521" max="11521" width="0.125" style="254" customWidth="1"/>
    <col min="11522" max="11522" width="31.5" style="254" customWidth="1"/>
    <col min="11523" max="11523" width="49.875" style="254" customWidth="1"/>
    <col min="11524" max="11776" width="7.625" style="254"/>
    <col min="11777" max="11777" width="0.125" style="254" customWidth="1"/>
    <col min="11778" max="11778" width="31.5" style="254" customWidth="1"/>
    <col min="11779" max="11779" width="49.875" style="254" customWidth="1"/>
    <col min="11780" max="12032" width="7.625" style="254"/>
    <col min="12033" max="12033" width="0.125" style="254" customWidth="1"/>
    <col min="12034" max="12034" width="31.5" style="254" customWidth="1"/>
    <col min="12035" max="12035" width="49.875" style="254" customWidth="1"/>
    <col min="12036" max="12288" width="7.625" style="254"/>
    <col min="12289" max="12289" width="0.125" style="254" customWidth="1"/>
    <col min="12290" max="12290" width="31.5" style="254" customWidth="1"/>
    <col min="12291" max="12291" width="49.875" style="254" customWidth="1"/>
    <col min="12292" max="12544" width="7.625" style="254"/>
    <col min="12545" max="12545" width="0.125" style="254" customWidth="1"/>
    <col min="12546" max="12546" width="31.5" style="254" customWidth="1"/>
    <col min="12547" max="12547" width="49.875" style="254" customWidth="1"/>
    <col min="12548" max="12800" width="7.625" style="254"/>
    <col min="12801" max="12801" width="0.125" style="254" customWidth="1"/>
    <col min="12802" max="12802" width="31.5" style="254" customWidth="1"/>
    <col min="12803" max="12803" width="49.875" style="254" customWidth="1"/>
    <col min="12804" max="13056" width="7.625" style="254"/>
    <col min="13057" max="13057" width="0.125" style="254" customWidth="1"/>
    <col min="13058" max="13058" width="31.5" style="254" customWidth="1"/>
    <col min="13059" max="13059" width="49.875" style="254" customWidth="1"/>
    <col min="13060" max="13312" width="7.625" style="254"/>
    <col min="13313" max="13313" width="0.125" style="254" customWidth="1"/>
    <col min="13314" max="13314" width="31.5" style="254" customWidth="1"/>
    <col min="13315" max="13315" width="49.875" style="254" customWidth="1"/>
    <col min="13316" max="13568" width="7.625" style="254"/>
    <col min="13569" max="13569" width="0.125" style="254" customWidth="1"/>
    <col min="13570" max="13570" width="31.5" style="254" customWidth="1"/>
    <col min="13571" max="13571" width="49.875" style="254" customWidth="1"/>
    <col min="13572" max="13824" width="7.625" style="254"/>
    <col min="13825" max="13825" width="0.125" style="254" customWidth="1"/>
    <col min="13826" max="13826" width="31.5" style="254" customWidth="1"/>
    <col min="13827" max="13827" width="49.875" style="254" customWidth="1"/>
    <col min="13828" max="14080" width="7.625" style="254"/>
    <col min="14081" max="14081" width="0.125" style="254" customWidth="1"/>
    <col min="14082" max="14082" width="31.5" style="254" customWidth="1"/>
    <col min="14083" max="14083" width="49.875" style="254" customWidth="1"/>
    <col min="14084" max="14336" width="7.625" style="254"/>
    <col min="14337" max="14337" width="0.125" style="254" customWidth="1"/>
    <col min="14338" max="14338" width="31.5" style="254" customWidth="1"/>
    <col min="14339" max="14339" width="49.875" style="254" customWidth="1"/>
    <col min="14340" max="14592" width="7.625" style="254"/>
    <col min="14593" max="14593" width="0.125" style="254" customWidth="1"/>
    <col min="14594" max="14594" width="31.5" style="254" customWidth="1"/>
    <col min="14595" max="14595" width="49.875" style="254" customWidth="1"/>
    <col min="14596" max="14848" width="7.625" style="254"/>
    <col min="14849" max="14849" width="0.125" style="254" customWidth="1"/>
    <col min="14850" max="14850" width="31.5" style="254" customWidth="1"/>
    <col min="14851" max="14851" width="49.875" style="254" customWidth="1"/>
    <col min="14852" max="15104" width="7.625" style="254"/>
    <col min="15105" max="15105" width="0.125" style="254" customWidth="1"/>
    <col min="15106" max="15106" width="31.5" style="254" customWidth="1"/>
    <col min="15107" max="15107" width="49.875" style="254" customWidth="1"/>
    <col min="15108" max="15360" width="7.625" style="254"/>
    <col min="15361" max="15361" width="0.125" style="254" customWidth="1"/>
    <col min="15362" max="15362" width="31.5" style="254" customWidth="1"/>
    <col min="15363" max="15363" width="49.875" style="254" customWidth="1"/>
    <col min="15364" max="15616" width="7.625" style="254"/>
    <col min="15617" max="15617" width="0.125" style="254" customWidth="1"/>
    <col min="15618" max="15618" width="31.5" style="254" customWidth="1"/>
    <col min="15619" max="15619" width="49.875" style="254" customWidth="1"/>
    <col min="15620" max="15872" width="7.625" style="254"/>
    <col min="15873" max="15873" width="0.125" style="254" customWidth="1"/>
    <col min="15874" max="15874" width="31.5" style="254" customWidth="1"/>
    <col min="15875" max="15875" width="49.875" style="254" customWidth="1"/>
    <col min="15876" max="16128" width="7.625" style="254"/>
    <col min="16129" max="16129" width="0.125" style="254" customWidth="1"/>
    <col min="16130" max="16130" width="31.5" style="254" customWidth="1"/>
    <col min="16131" max="16131" width="49.875" style="254" customWidth="1"/>
    <col min="16132" max="16384" width="7.625" style="254"/>
  </cols>
  <sheetData>
    <row r="1" spans="2:3" hidden="1"/>
    <row r="2" spans="2:3" ht="18">
      <c r="B2" s="255" t="s">
        <v>1172</v>
      </c>
      <c r="C2" s="256"/>
    </row>
    <row r="3" spans="2:3">
      <c r="B3" s="257"/>
      <c r="C3" s="256"/>
    </row>
    <row r="4" spans="2:3">
      <c r="B4" s="258" t="s">
        <v>1173</v>
      </c>
      <c r="C4" s="259">
        <v>1</v>
      </c>
    </row>
    <row r="5" spans="2:3">
      <c r="B5" s="260" t="s">
        <v>1174</v>
      </c>
      <c r="C5" s="261"/>
    </row>
    <row r="6" spans="2:3">
      <c r="B6" s="260" t="s">
        <v>1175</v>
      </c>
      <c r="C6" s="261"/>
    </row>
    <row r="7" spans="2:3">
      <c r="B7" s="260" t="s">
        <v>1176</v>
      </c>
      <c r="C7" s="261"/>
    </row>
    <row r="8" spans="2:3">
      <c r="B8" s="260" t="s">
        <v>1177</v>
      </c>
      <c r="C8" s="261"/>
    </row>
    <row r="9" spans="2:3">
      <c r="B9" s="260" t="s">
        <v>1178</v>
      </c>
      <c r="C9" s="261"/>
    </row>
    <row r="12" spans="2:3">
      <c r="B12" s="258" t="s">
        <v>1173</v>
      </c>
      <c r="C12" s="259">
        <v>2</v>
      </c>
    </row>
    <row r="13" spans="2:3">
      <c r="B13" s="260" t="s">
        <v>1174</v>
      </c>
      <c r="C13" s="261"/>
    </row>
    <row r="14" spans="2:3">
      <c r="B14" s="260" t="s">
        <v>1175</v>
      </c>
      <c r="C14" s="261"/>
    </row>
    <row r="15" spans="2:3">
      <c r="B15" s="260" t="s">
        <v>1176</v>
      </c>
      <c r="C15" s="261"/>
    </row>
    <row r="16" spans="2:3">
      <c r="B16" s="260" t="s">
        <v>1177</v>
      </c>
      <c r="C16" s="261"/>
    </row>
    <row r="17" spans="2:3">
      <c r="B17" s="260" t="s">
        <v>1178</v>
      </c>
      <c r="C17" s="261"/>
    </row>
    <row r="20" spans="2:3">
      <c r="B20" s="258" t="s">
        <v>1173</v>
      </c>
      <c r="C20" s="259">
        <v>3</v>
      </c>
    </row>
    <row r="21" spans="2:3">
      <c r="B21" s="260" t="s">
        <v>1174</v>
      </c>
      <c r="C21" s="261"/>
    </row>
    <row r="22" spans="2:3">
      <c r="B22" s="260" t="s">
        <v>1175</v>
      </c>
      <c r="C22" s="261"/>
    </row>
    <row r="23" spans="2:3">
      <c r="B23" s="260" t="s">
        <v>1176</v>
      </c>
      <c r="C23" s="261"/>
    </row>
    <row r="24" spans="2:3">
      <c r="B24" s="260" t="s">
        <v>1177</v>
      </c>
      <c r="C24" s="261"/>
    </row>
    <row r="25" spans="2:3">
      <c r="B25" s="260" t="s">
        <v>1178</v>
      </c>
      <c r="C25" s="261"/>
    </row>
    <row r="27" spans="2:3">
      <c r="B27" s="258" t="s">
        <v>1173</v>
      </c>
      <c r="C27" s="259">
        <v>4</v>
      </c>
    </row>
    <row r="28" spans="2:3">
      <c r="B28" s="260" t="s">
        <v>1174</v>
      </c>
      <c r="C28" s="261"/>
    </row>
    <row r="29" spans="2:3">
      <c r="B29" s="260" t="s">
        <v>1175</v>
      </c>
      <c r="C29" s="261"/>
    </row>
    <row r="30" spans="2:3">
      <c r="B30" s="260" t="s">
        <v>1176</v>
      </c>
      <c r="C30" s="261"/>
    </row>
    <row r="31" spans="2:3">
      <c r="B31" s="260" t="s">
        <v>1177</v>
      </c>
      <c r="C31" s="261"/>
    </row>
    <row r="32" spans="2:3">
      <c r="B32" s="260" t="s">
        <v>1178</v>
      </c>
      <c r="C32" s="261"/>
    </row>
    <row r="34" spans="2:2">
      <c r="B34" s="257" t="s">
        <v>1179</v>
      </c>
    </row>
  </sheetData>
  <pageMargins left="0.7" right="0.44" top="0.33" bottom="0.3"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1fd09c93-2d12-48ab-b43f-b08351a2fe28">CW64JMC5UZMX-1490795481-20</_dlc_DocId>
    <_dlc_DocIdUrl xmlns="1fd09c93-2d12-48ab-b43f-b08351a2fe28">
      <Url>https://undp.sharepoint.com/sites/GlobalFundHealthImplementationSupportTeam/_layouts/15/DocIdRedir.aspx?ID=CW64JMC5UZMX-1490795481-20</Url>
      <Description>CW64JMC5UZMX-1490795481-20</Description>
    </_dlc_DocIdUrl>
    <ProjectStage xmlns="160ffdae-14db-4c01-a0fc-d12d4bee242f" xsi:nil="true"/>
    <Area2_x002d_Sub_x002d_section xmlns="160ffdae-14db-4c01-a0fc-d12d4bee242f" xsi:nil="true"/>
    <Topic xmlns="160ffdae-14db-4c01-a0fc-d12d4bee242f">Capacity Assessment</Topic>
    <Topic3 xmlns="160ffdae-14db-4c01-a0fc-d12d4bee242f" xsi:nil="true"/>
    <Topic20 xmlns="160ffdae-14db-4c01-a0fc-d12d4bee242f">SR Capacity Assessment</Topic20>
    <FunctionalArea xmlns="160ffdae-14db-4c01-a0fc-d12d4bee242f" xsi:nil="true"/>
    <Topic2 xmlns="160ffdae-14db-4c01-a0fc-d12d4bee242f" xsi:nil="true"/>
    <Sub_x002d_section xmlns="160ffdae-14db-4c01-a0fc-d12d4bee242f">Assessing Sub-recipient Capacity</Sub_x002d_section>
    <Area2 xmlns="160ffdae-14db-4c01-a0fc-d12d4bee242f" xsi:nil="true"/>
    <Section xmlns="160ffdae-14db-4c01-a0fc-d12d4bee242f">Capacity Assessment and Approval process</Section>
    <ResourceType xmlns="160ffdae-14db-4c01-a0fc-d12d4bee242f">Tool</ResourceType>
    <Area2_x002d_Section xmlns="160ffdae-14db-4c01-a0fc-d12d4bee242f" xsi:nil="true"/>
    <Area xmlns="160ffdae-14db-4c01-a0fc-d12d4bee242f">
      <Value>FA-Sub-recipent Management</Value>
    </Area>
    <Resourcefileformat xmlns="160ffdae-14db-4c01-a0fc-d12d4bee242f">Excel</Resourcefileformat>
    <ResourceLocation xmlns="160ffdae-14db-4c01-a0fc-d12d4bee242f">Manual web server</ResourceLocation>
    <ResourceLanguage xmlns="160ffdae-14db-4c01-a0fc-d12d4bee242f">English</ResourceLanguage>
    <Author0 xmlns="160ffdae-14db-4c01-a0fc-d12d4bee242f">
      <Value>UNDP</Value>
    </Author0>
    <ResourceAccessibility xmlns="160ffdae-14db-4c01-a0fc-d12d4bee242f">Publicly accessible</ResourceAccessibility>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8C88A2EAE09EA4D9F09095F63545EF3" ma:contentTypeVersion="23" ma:contentTypeDescription="Create a new document." ma:contentTypeScope="" ma:versionID="bf1fb528cabe6822c332e1141aeacc11">
  <xsd:schema xmlns:xsd="http://www.w3.org/2001/XMLSchema" xmlns:xs="http://www.w3.org/2001/XMLSchema" xmlns:p="http://schemas.microsoft.com/office/2006/metadata/properties" xmlns:ns2="1fd09c93-2d12-48ab-b43f-b08351a2fe28" xmlns:ns3="160ffdae-14db-4c01-a0fc-d12d4bee242f" targetNamespace="http://schemas.microsoft.com/office/2006/metadata/properties" ma:root="true" ma:fieldsID="7043898e3ef051988e8177c03e89c318" ns2:_="" ns3:_="">
    <xsd:import namespace="1fd09c93-2d12-48ab-b43f-b08351a2fe28"/>
    <xsd:import namespace="160ffdae-14db-4c01-a0fc-d12d4bee242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Area" minOccurs="0"/>
                <xsd:element ref="ns3:Section"/>
                <xsd:element ref="ns3:ProjectStage" minOccurs="0"/>
                <xsd:element ref="ns3:Topic" minOccurs="0"/>
                <xsd:element ref="ns3:Author0" minOccurs="0"/>
                <xsd:element ref="ns3:ResourceLocation"/>
                <xsd:element ref="ns3:ResourceType"/>
                <xsd:element ref="ns3:ResourceAccessibility"/>
                <xsd:element ref="ns3:ResourceLanguage"/>
                <xsd:element ref="ns3:Resourcefileformat"/>
                <xsd:element ref="ns3:Sub_x002d_section" minOccurs="0"/>
                <xsd:element ref="ns3:FunctionalArea" minOccurs="0"/>
                <xsd:element ref="ns3:Topic2" minOccurs="0"/>
                <xsd:element ref="ns3:Topic3" minOccurs="0"/>
                <xsd:element ref="ns3:Area2" minOccurs="0"/>
                <xsd:element ref="ns3:Area2_x002d_Section" minOccurs="0"/>
                <xsd:element ref="ns3:Area2_x002d_Sub_x002d_section" minOccurs="0"/>
                <xsd:element ref="ns3:Topic2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d09c93-2d12-48ab-b43f-b08351a2fe2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0ffdae-14db-4c01-a0fc-d12d4bee24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Area" ma:index="16" nillable="true" ma:displayName="Area" ma:format="Dropdown" ma:internalName="Area" ma:requiredMultiChoice="true">
      <xsd:complexType>
        <xsd:complexContent>
          <xsd:extension base="dms:MultiChoice">
            <xsd:sequence>
              <xsd:element name="Value" maxOccurs="unbounded" minOccurs="0" nillable="true">
                <xsd:simpleType>
                  <xsd:restriction base="dms:Choice">
                    <xsd:enumeration value="FA-Audit and Investigations"/>
                    <xsd:enumeration value="FA-Capacity Development"/>
                    <xsd:enumeration value="FA-Financial Management"/>
                    <xsd:enumeration value="FA-Human Resources"/>
                    <xsd:enumeration value="FA-Human Rights Key Populations and Gender"/>
                    <xsd:enumeration value="FA-Legal Framework"/>
                    <xsd:enumeration value="FA-Monitoring and Evaluation"/>
                    <xsd:enumeration value="FA-Procurement and Supply Management"/>
                    <xsd:enumeration value="FA-Risk Management"/>
                    <xsd:enumeration value="FA-Sub-recipent Management"/>
                  </xsd:restriction>
                </xsd:simpleType>
              </xsd:element>
            </xsd:sequence>
          </xsd:extension>
        </xsd:complexContent>
      </xsd:complexType>
    </xsd:element>
    <xsd:element name="Section" ma:index="17" ma:displayName="Section" ma:format="Dropdown" ma:internalName="Section">
      <xsd:simpleType>
        <xsd:restriction base="dms:Text">
          <xsd:maxLength value="255"/>
        </xsd:restriction>
      </xsd:simpleType>
    </xsd:element>
    <xsd:element name="ProjectStage" ma:index="18" nillable="true" ma:displayName="Project Stage" ma:format="Dropdown" ma:internalName="ProjectStage">
      <xsd:complexType>
        <xsd:complexContent>
          <xsd:extension base="dms:MultiChoice">
            <xsd:sequence>
              <xsd:element name="Value" maxOccurs="unbounded" minOccurs="0" nillable="true">
                <xsd:simpleType>
                  <xsd:restriction base="dms:Choice">
                    <xsd:enumeration value="Funding Request"/>
                    <xsd:enumeration value="Grant Closure"/>
                    <xsd:enumeration value="Grant Implementation"/>
                    <xsd:enumeration value="Grant Making and Signing"/>
                    <xsd:enumeration value="PR Start-up"/>
                    <xsd:enumeration value="Reporting"/>
                  </xsd:restriction>
                </xsd:simpleType>
              </xsd:element>
            </xsd:sequence>
          </xsd:extension>
        </xsd:complexContent>
      </xsd:complexType>
    </xsd:element>
    <xsd:element name="Topic" ma:index="19" nillable="true" ma:displayName="Topic 3" ma:format="Dropdown" ma:internalName="Topic">
      <xsd:simpleType>
        <xsd:restriction base="dms:Text">
          <xsd:maxLength value="255"/>
        </xsd:restriction>
      </xsd:simpleType>
    </xsd:element>
    <xsd:element name="Author0" ma:index="20" nillable="true" ma:displayName="Author" ma:format="Dropdown" ma:internalName="Author0" ma:requiredMultiChoice="true">
      <xsd:complexType>
        <xsd:complexContent>
          <xsd:extension base="dms:MultiChoice">
            <xsd:sequence>
              <xsd:element name="Value" maxOccurs="unbounded" minOccurs="0" nillable="true">
                <xsd:simpleType>
                  <xsd:restriction base="dms:Choice">
                    <xsd:enumeration value="UNDP"/>
                    <xsd:enumeration value="The Global Fund"/>
                    <xsd:enumeration value="UNDP and The Global Fund"/>
                    <xsd:enumeration value="Other"/>
                  </xsd:restriction>
                </xsd:simpleType>
              </xsd:element>
            </xsd:sequence>
          </xsd:extension>
        </xsd:complexContent>
      </xsd:complexType>
    </xsd:element>
    <xsd:element name="ResourceLocation" ma:index="21" ma:displayName="Resource Location" ma:format="Dropdown" ma:internalName="ResourceLocation">
      <xsd:simpleType>
        <xsd:restriction base="dms:Choice">
          <xsd:enumeration value="GFPHST Intranet"/>
          <xsd:enumeration value="Manual website"/>
          <xsd:enumeration value="Other external Resource"/>
          <xsd:enumeration value="The Global Fund website"/>
          <xsd:enumeration value="UNDP External Website"/>
          <xsd:enumeration value="UNDP Intranet"/>
          <xsd:enumeration value="UNDP POPP"/>
          <xsd:enumeration value="Manual web server"/>
          <xsd:enumeration value="WHO website"/>
        </xsd:restriction>
      </xsd:simpleType>
    </xsd:element>
    <xsd:element name="ResourceType" ma:index="22" ma:displayName="Resource Type" ma:format="Dropdown" ma:internalName="ResourceType">
      <xsd:simpleType>
        <xsd:restriction base="dms:Choice">
          <xsd:enumeration value="Database or Catalogue"/>
          <xsd:enumeration value="Form"/>
          <xsd:enumeration value="Long Term Agreements"/>
          <xsd:enumeration value="Policies, Procedures and guidance"/>
          <xsd:enumeration value="Report"/>
          <xsd:enumeration value="Template"/>
          <xsd:enumeration value="Tool"/>
          <xsd:enumeration value="Training and Workshop materials"/>
        </xsd:restriction>
      </xsd:simpleType>
    </xsd:element>
    <xsd:element name="ResourceAccessibility" ma:index="23" ma:displayName="Resource Accessibility" ma:format="Dropdown" ma:internalName="ResourceAccessibility">
      <xsd:simpleType>
        <xsd:restriction base="dms:Choice">
          <xsd:enumeration value="Publicly accessible"/>
          <xsd:enumeration value="UNDP Personnel"/>
        </xsd:restriction>
      </xsd:simpleType>
    </xsd:element>
    <xsd:element name="ResourceLanguage" ma:index="24" ma:displayName="Resource Language" ma:format="Dropdown" ma:internalName="ResourceLanguage">
      <xsd:simpleType>
        <xsd:restriction base="dms:Choice">
          <xsd:enumeration value="English"/>
          <xsd:enumeration value="French"/>
          <xsd:enumeration value="Spanish"/>
        </xsd:restriction>
      </xsd:simpleType>
    </xsd:element>
    <xsd:element name="Resourcefileformat" ma:index="25" ma:displayName="Resource format" ma:format="Dropdown" ma:internalName="Resourcefileformat">
      <xsd:simpleType>
        <xsd:restriction base="dms:Choice">
          <xsd:enumeration value="Excel"/>
          <xsd:enumeration value="Link"/>
          <xsd:enumeration value="Local page"/>
          <xsd:enumeration value="PDF"/>
          <xsd:enumeration value="PPT"/>
          <xsd:enumeration value="Word"/>
        </xsd:restriction>
      </xsd:simpleType>
    </xsd:element>
    <xsd:element name="Sub_x002d_section" ma:index="26" nillable="true" ma:displayName="Sub-section / Topic 1" ma:format="Dropdown" ma:internalName="Sub_x002d_section">
      <xsd:simpleType>
        <xsd:restriction base="dms:Text">
          <xsd:maxLength value="255"/>
        </xsd:restriction>
      </xsd:simpleType>
    </xsd:element>
    <xsd:element name="FunctionalArea" ma:index="27" nillable="true" ma:displayName="Functional Area" ma:format="Dropdown" ma:internalName="FunctionalArea">
      <xsd:simpleType>
        <xsd:restriction base="dms:Text">
          <xsd:maxLength value="255"/>
        </xsd:restriction>
      </xsd:simpleType>
    </xsd:element>
    <xsd:element name="Topic2" ma:index="28" nillable="true" ma:displayName="Topic 4" ma:format="Dropdown" ma:internalName="Topic2">
      <xsd:simpleType>
        <xsd:restriction base="dms:Text">
          <xsd:maxLength value="255"/>
        </xsd:restriction>
      </xsd:simpleType>
    </xsd:element>
    <xsd:element name="Topic3" ma:index="29" nillable="true" ma:displayName="Topic 5" ma:format="Dropdown" ma:internalName="Topic3">
      <xsd:simpleType>
        <xsd:restriction base="dms:Text">
          <xsd:maxLength value="255"/>
        </xsd:restriction>
      </xsd:simpleType>
    </xsd:element>
    <xsd:element name="Area2" ma:index="30" nillable="true" ma:displayName="Area 2" ma:format="Dropdown" ma:internalName="Area2">
      <xsd:simpleType>
        <xsd:restriction base="dms:Choice">
          <xsd:enumeration value="FA-Audit and Investigations"/>
          <xsd:enumeration value="FA-Capacity Development"/>
          <xsd:enumeration value="FA-Financial Management"/>
          <xsd:enumeration value="FA-Human Resources"/>
          <xsd:enumeration value="FA-Human Rights Key Populations and Gender"/>
          <xsd:enumeration value="FA-Legal Framework"/>
          <xsd:enumeration value="FA-Monitoring and Evaluation"/>
          <xsd:enumeration value="FA-Procurement and Supply Management"/>
          <xsd:enumeration value="FA-Risk Management"/>
          <xsd:enumeration value="FA-Sub-recipent Management"/>
        </xsd:restriction>
      </xsd:simpleType>
    </xsd:element>
    <xsd:element name="Area2_x002d_Section" ma:index="31" nillable="true" ma:displayName="Area 2 - Section" ma:format="Dropdown" ma:internalName="Area2_x002d_Section">
      <xsd:simpleType>
        <xsd:restriction base="dms:Text">
          <xsd:maxLength value="255"/>
        </xsd:restriction>
      </xsd:simpleType>
    </xsd:element>
    <xsd:element name="Area2_x002d_Sub_x002d_section" ma:index="32" nillable="true" ma:displayName="Area 2 - Sub-section" ma:format="Dropdown" ma:internalName="Area2_x002d_Sub_x002d_section">
      <xsd:simpleType>
        <xsd:restriction base="dms:Text">
          <xsd:maxLength value="255"/>
        </xsd:restriction>
      </xsd:simpleType>
    </xsd:element>
    <xsd:element name="Topic20" ma:index="33" nillable="true" ma:displayName="Topic 2" ma:format="Dropdown" ma:internalName="Topic2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393749-4F04-4A01-A54B-A12A4EAFA45A}"/>
</file>

<file path=customXml/itemProps2.xml><?xml version="1.0" encoding="utf-8"?>
<ds:datastoreItem xmlns:ds="http://schemas.openxmlformats.org/officeDocument/2006/customXml" ds:itemID="{F4DC5AA5-B880-4805-9394-9F30A544177D}"/>
</file>

<file path=customXml/itemProps3.xml><?xml version="1.0" encoding="utf-8"?>
<ds:datastoreItem xmlns:ds="http://schemas.openxmlformats.org/officeDocument/2006/customXml" ds:itemID="{E3F878FA-0639-4E80-A872-00C91AC41A17}"/>
</file>

<file path=customXml/itemProps4.xml><?xml version="1.0" encoding="utf-8"?>
<ds:datastoreItem xmlns:ds="http://schemas.openxmlformats.org/officeDocument/2006/customXml" ds:itemID="{E01657BE-A14A-42E6-B99A-E50F1F5006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Robalo Djassi</dc:creator>
  <cp:keywords/>
  <dc:description/>
  <cp:lastModifiedBy/>
  <cp:revision/>
  <dcterms:created xsi:type="dcterms:W3CDTF">2023-10-31T11:01:54Z</dcterms:created>
  <dcterms:modified xsi:type="dcterms:W3CDTF">2024-01-04T03:52:36Z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0x01010098C88A2EAE09EA4D9F09095F63545EF3</vt:lpwstr>
  </property>
  <property fmtid="{D5CDD505-2E9C-101B-9397-08002B2CF9AE}" pid="3" name="_dlc_DocIdItemGuid">
    <vt:lpwstr>612d5316-ec4a-4f49-bec7-ff23675e5dc5</vt:lpwstr>
  </property>
  <property fmtid="{D5CDD505-2E9C-101B-9397-08002B2CF9AE}" pid="4" name="MediaServiceImageTags">
    <vt:lpwstr/>
  </property>
</Properties>
</file>